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20" yWindow="-120" windowWidth="20730" windowHeight="11160" firstSheet="3" activeTab="8"/>
  </bookViews>
  <sheets>
    <sheet name="ОБЩИЙ КАТАЛОГ" sheetId="10" r:id="rId1"/>
    <sheet name="1. Безлямочные пояса" sheetId="12" r:id="rId2"/>
    <sheet name="2. С наплечными лямками" sheetId="14" r:id="rId3"/>
    <sheet name="3. С наплеч. и набедр. лямками" sheetId="15" r:id="rId4"/>
    <sheet name="4. Страховочные привязи" sheetId="16" r:id="rId5"/>
    <sheet name="5. Строп А (лента)" sheetId="17" r:id="rId6"/>
    <sheet name="6. Строп Б (трос)" sheetId="18" r:id="rId7"/>
    <sheet name="7. Строп В (канат)" sheetId="19" r:id="rId8"/>
    <sheet name="8. Строп Г (цепь)" sheetId="20" r:id="rId9"/>
  </sheets>
  <definedNames>
    <definedName name="_xlnm.Print_Area" localSheetId="1">'1. Безлямочные пояса'!$B$1:$H$16</definedName>
    <definedName name="_xlnm.Print_Area" localSheetId="2">'2. С наплечными лямками'!$B$1:$H$16</definedName>
    <definedName name="_xlnm.Print_Area" localSheetId="3">'3. С наплеч. и набедр. лямками'!$B$1:$H$16</definedName>
    <definedName name="_xlnm.Print_Area" localSheetId="4">'4. Страховочные привязи'!$B$1:$H$28</definedName>
    <definedName name="_xlnm.Print_Area" localSheetId="5">'5. Строп А (лента)'!$B$1:$H$11</definedName>
    <definedName name="_xlnm.Print_Area" localSheetId="6">'6. Строп Б (трос)'!$B$1:$H$10</definedName>
    <definedName name="_xlnm.Print_Area" localSheetId="7">'7. Строп В (канат)'!$B$1:$H$11</definedName>
    <definedName name="_xlnm.Print_Area" localSheetId="8">'8. Строп Г (цепь)'!$B$1:$H$9</definedName>
    <definedName name="_xlnm.Print_Area" localSheetId="0">'ОБЩИЙ КАТАЛОГ'!$B$1:$H$95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20"/>
  <c r="F7"/>
  <c r="G6"/>
  <c r="F6"/>
  <c r="G5"/>
  <c r="F5"/>
  <c r="G9" i="19"/>
  <c r="F9"/>
  <c r="G8"/>
  <c r="F8"/>
  <c r="G7"/>
  <c r="F7"/>
  <c r="G6"/>
  <c r="F6"/>
  <c r="G5"/>
  <c r="F5"/>
  <c r="G8" i="18"/>
  <c r="F8"/>
  <c r="G7"/>
  <c r="F7"/>
  <c r="G6"/>
  <c r="F6"/>
  <c r="G5"/>
  <c r="F5"/>
  <c r="G9" i="17"/>
  <c r="F9"/>
  <c r="G8"/>
  <c r="F8"/>
  <c r="G7"/>
  <c r="F7"/>
  <c r="G6"/>
  <c r="F6"/>
  <c r="G5"/>
  <c r="F5"/>
  <c r="F5" i="10"/>
  <c r="G5"/>
  <c r="F6"/>
  <c r="G6"/>
  <c r="F7"/>
  <c r="G7"/>
  <c r="F8"/>
  <c r="G8"/>
  <c r="F9"/>
  <c r="G9"/>
  <c r="F10"/>
  <c r="G10"/>
  <c r="F11"/>
  <c r="G11"/>
  <c r="F12"/>
  <c r="G12"/>
  <c r="F13"/>
  <c r="G13"/>
  <c r="F17"/>
  <c r="G17"/>
  <c r="F19"/>
  <c r="G19"/>
  <c r="F20"/>
  <c r="G20"/>
  <c r="F21"/>
  <c r="G21"/>
  <c r="F22"/>
  <c r="G22"/>
  <c r="F23"/>
  <c r="G23"/>
  <c r="F24"/>
  <c r="G24"/>
  <c r="F25"/>
  <c r="G25"/>
  <c r="F26"/>
  <c r="G26"/>
  <c r="F30"/>
  <c r="G30"/>
  <c r="F32"/>
  <c r="G32"/>
  <c r="F33"/>
  <c r="G33"/>
  <c r="F34"/>
  <c r="G34"/>
  <c r="F35"/>
  <c r="G35"/>
  <c r="F36"/>
  <c r="G36"/>
  <c r="F37"/>
  <c r="G37"/>
  <c r="F38"/>
  <c r="G38"/>
  <c r="F39"/>
  <c r="G39"/>
  <c r="F43"/>
  <c r="G43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8"/>
  <c r="G68"/>
  <c r="F69"/>
  <c r="G69"/>
  <c r="F70"/>
  <c r="G70"/>
  <c r="F71"/>
  <c r="G71"/>
  <c r="F72"/>
  <c r="G72"/>
  <c r="F76"/>
  <c r="G76"/>
  <c r="F77"/>
  <c r="G77"/>
  <c r="F78"/>
  <c r="G78"/>
  <c r="F5" i="16"/>
  <c r="G5"/>
  <c r="F7"/>
  <c r="G7"/>
  <c r="F8"/>
  <c r="G8"/>
  <c r="F9"/>
  <c r="G9"/>
  <c r="F10"/>
  <c r="G10"/>
  <c r="F11"/>
  <c r="G11"/>
  <c r="F12"/>
  <c r="G12"/>
  <c r="F13"/>
  <c r="G13"/>
  <c r="F14"/>
  <c r="G14"/>
  <c r="F15"/>
  <c r="G15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G14" i="15"/>
  <c r="F14"/>
  <c r="G13"/>
  <c r="F13"/>
  <c r="G12"/>
  <c r="F12"/>
  <c r="G11"/>
  <c r="F11"/>
  <c r="G10"/>
  <c r="F10"/>
  <c r="G9"/>
  <c r="F9"/>
  <c r="G8"/>
  <c r="F8"/>
  <c r="G7"/>
  <c r="F7"/>
  <c r="G5"/>
  <c r="F5"/>
  <c r="G14" i="14"/>
  <c r="F14"/>
  <c r="G13"/>
  <c r="F13"/>
  <c r="G12"/>
  <c r="F12"/>
  <c r="G11"/>
  <c r="F11"/>
  <c r="G10"/>
  <c r="F10"/>
  <c r="G9"/>
  <c r="F9"/>
  <c r="G8"/>
  <c r="F8"/>
  <c r="G7"/>
  <c r="F7"/>
  <c r="G5"/>
  <c r="F5"/>
  <c r="G13" i="12"/>
  <c r="F13"/>
  <c r="G12"/>
  <c r="F12"/>
  <c r="G11"/>
  <c r="F11"/>
  <c r="G10"/>
  <c r="F10"/>
  <c r="G9"/>
  <c r="F9"/>
  <c r="G8"/>
  <c r="F8"/>
  <c r="G7"/>
  <c r="F7"/>
  <c r="G6"/>
  <c r="F6"/>
  <c r="G5"/>
  <c r="F5"/>
  <c r="G93" i="10" l="1"/>
  <c r="F93"/>
  <c r="G92"/>
  <c r="F92"/>
  <c r="G91"/>
  <c r="F91"/>
  <c r="F85"/>
  <c r="G85"/>
  <c r="F86"/>
  <c r="G86"/>
  <c r="F87"/>
  <c r="G87"/>
  <c r="G84"/>
  <c r="F84"/>
  <c r="G83"/>
  <c r="F83"/>
  <c r="F79"/>
  <c r="G79"/>
</calcChain>
</file>

<file path=xl/sharedStrings.xml><?xml version="1.0" encoding="utf-8"?>
<sst xmlns="http://schemas.openxmlformats.org/spreadsheetml/2006/main" count="409" uniqueCount="133">
  <si>
    <t>УП-1</t>
  </si>
  <si>
    <t>УС-2Д</t>
  </si>
  <si>
    <t>УСП-2Ж</t>
  </si>
  <si>
    <t>УСП-2Ж4</t>
  </si>
  <si>
    <t>СП-1</t>
  </si>
  <si>
    <t>СП-2</t>
  </si>
  <si>
    <t>Строп А (лента)</t>
  </si>
  <si>
    <t>Строп аАд+Кс (лента)</t>
  </si>
  <si>
    <t>Строп Б (трос)</t>
  </si>
  <si>
    <t>Строп В (канат)</t>
  </si>
  <si>
    <t>Строп аВд+Кс (канат)</t>
  </si>
  <si>
    <t>Строп Г (цепь)</t>
  </si>
  <si>
    <t>Удерживающая привязь (безлямочная) со стропом А (лента)</t>
  </si>
  <si>
    <t xml:space="preserve">УС-1А </t>
  </si>
  <si>
    <t>Удерживающая привязь (безлямочная) со стропом Б (трос)</t>
  </si>
  <si>
    <t>УС-1Б</t>
  </si>
  <si>
    <t>УС-1В</t>
  </si>
  <si>
    <t>Удерживающая привязь (безлямочная) со стропом  В (канат)</t>
  </si>
  <si>
    <t>Удерживающая привязь (безлямочная) со стропом Г (цепь)</t>
  </si>
  <si>
    <t>УС-1Г</t>
  </si>
  <si>
    <t>Наименование</t>
  </si>
  <si>
    <t>Обозначение</t>
  </si>
  <si>
    <t>Удерживающая привязь с наплечными лямками, со стропом А (лента)</t>
  </si>
  <si>
    <t>УС-2АД</t>
  </si>
  <si>
    <t>УС-2БД</t>
  </si>
  <si>
    <t xml:space="preserve">УС-2ВД </t>
  </si>
  <si>
    <t>УС-2ГД</t>
  </si>
  <si>
    <t>Удерживающая привязь с наплечными лямками, со стропом Г (цепь)</t>
  </si>
  <si>
    <t>Удерживающая привязь с наплечными лямками, со стропом В (канат)</t>
  </si>
  <si>
    <t>Удерживающая привязь с наплечными и набедренными лямками, со стропом А (лента)</t>
  </si>
  <si>
    <t>Удерживающая привязь с наплечными и набедренными лямками, со стропом Б (трос)</t>
  </si>
  <si>
    <t>Удерживающая привязь с наплечными и набедренными лямками, со стропом В (канат)</t>
  </si>
  <si>
    <t>Удерживающая привязь с наплечными и набедренными лямками, со стропом Г (цепь)</t>
  </si>
  <si>
    <t>Удерживающая привязь (безлямочная) без стропа</t>
  </si>
  <si>
    <t>Фото</t>
  </si>
  <si>
    <t>Цена от 100 шт.</t>
  </si>
  <si>
    <t>№ п/п</t>
  </si>
  <si>
    <t>УС-1аА (лента)</t>
  </si>
  <si>
    <t>УС-1аБ (трос)</t>
  </si>
  <si>
    <t>УС-1аВ (канат)</t>
  </si>
  <si>
    <t>УС-1аГ (цепь)</t>
  </si>
  <si>
    <t>Уширенный кушак
(+ 71,00 руб. к стоимости)</t>
  </si>
  <si>
    <t>Все цены указаны с учётом НДС и доставки до терминала ТК в городе Н.Новгород. Отгрузка осуществоляется при 100% оплате заказа.
Отсрочка платежа предоставляется после получения комплекта документов и согласования со стороны ООО "ОкаПром".</t>
  </si>
  <si>
    <t>Удерживающая привязь с наплечными лямками (без стропа)</t>
  </si>
  <si>
    <t>Удерживающая привязь с наплечными лямками, со стропом Б (тросс)</t>
  </si>
  <si>
    <t>УС-2аАД (лента)</t>
  </si>
  <si>
    <t>УС-2аБД (трос)</t>
  </si>
  <si>
    <t>УС-2аВД (канат)</t>
  </si>
  <si>
    <t>УС-2аГД (цепь)</t>
  </si>
  <si>
    <t>Страховочно-удерживающая привязь с наплечными и набедренными лямками (без пояса)</t>
  </si>
  <si>
    <t>Страховочно-удерживающая привязь с наплечными и набедренными лямками, двумя элементами (без пояса)</t>
  </si>
  <si>
    <t>Фал из полиэфирной ленты 45 мм с монтажным карабином и крепежной петлей (длина стропа 1,5 м)</t>
  </si>
  <si>
    <t>Строп А + К25 (лента)</t>
  </si>
  <si>
    <t>Фал из полиэфирной ленты 45 мм с двумя монтажным карабинами (длина стропа 1,5 м)</t>
  </si>
  <si>
    <t>Строп Арег + Кс (лента)</t>
  </si>
  <si>
    <t>Фал из регулируемой полиэфирной ленты 45 мм с монтажным карабином и соединительным карабином (регулируемая длина стропа от 1 до 2 м)</t>
  </si>
  <si>
    <t>Строп аА + Кс (лента)</t>
  </si>
  <si>
    <t>Фал из полиэфирной ленты 45 мм с амортизатором с двумя карабинами, монтажным и соединительным (длина стропа 1,8 м)</t>
  </si>
  <si>
    <t>Страховочный строп, двуплечий фал из полиэфирной ленты 45 мм с амортизатором, двумя монтажными и одним соединительным карабином.(длина стропа 1,8 м)</t>
  </si>
  <si>
    <t>Фал из стального троса в ПВХ оплетке d-8 мм с монтажным карабином и D-образным кольцом (длина стропа 1,5 м)</t>
  </si>
  <si>
    <t>Фал из стального троса в ПВХ оплетке d-8 мм с монтажным карабином и соединительным карабином (длина стропа 1,5 м)</t>
  </si>
  <si>
    <t>Строп Б + Кс (трос)</t>
  </si>
  <si>
    <t>Фал из стального троса в ПВХ оплетке d-8 мм с амортизатором монтажным карабином и соединительным карабином (длина стропа 1,8 м)</t>
  </si>
  <si>
    <t>Строп аБ + Кс (трос)</t>
  </si>
  <si>
    <t>Строп аБд + Кс (трос)</t>
  </si>
  <si>
    <t>Фал из стального троса в ПВХ оплетке d-8мм двуплечий с амортизатором монтажным карабином и соединительным карабином (длина стропа 1,8 м)</t>
  </si>
  <si>
    <t>Фал из полиамидного каната с монтажным карабином и крепежной петлей (длина стропа 1,5 м)</t>
  </si>
  <si>
    <t>Строп В + Кс (канат)</t>
  </si>
  <si>
    <t>Фал из полиамидного каната с монтажным карабином исоединительным карабином (длина стропа 1,5 м)</t>
  </si>
  <si>
    <t>Фал из регулируемого полиамидного каната  с монтажным карабином и соединительным карабином (регулируемая длина стропа от 1 до 2 м)</t>
  </si>
  <si>
    <t>Строп Врег + Кс (канат)</t>
  </si>
  <si>
    <t>Фал из полиамидного каната с амортизатором с двумя карабинами, монтажным и соединительным (длина стропа 1,8 м)</t>
  </si>
  <si>
    <t>Строп аВ + Кс (канат)</t>
  </si>
  <si>
    <t>Страховочный строп, двуплечий фал из полиамидного каната с амортизатором, двумя монтажными и одним соединительным карабином (длина стропа 1,8 м)</t>
  </si>
  <si>
    <t>Фал из цепи с монтажным карабином и D-образным кольцом (длина стропа 1,45 м)</t>
  </si>
  <si>
    <t>Фал из цепи с монтажным карабином и соединительным карабином (длина стропа 1,45 м)</t>
  </si>
  <si>
    <t>Фал из цепи с амортизатором монтажным карабином и соединительным карабином (длина стропа 1,8 м)</t>
  </si>
  <si>
    <t>Строп Г + Кс (цепь)</t>
  </si>
  <si>
    <t>Строп аГ + Кс (цепь)</t>
  </si>
  <si>
    <t>УСП-2АЖ</t>
  </si>
  <si>
    <t xml:space="preserve">УСП-2БЖ </t>
  </si>
  <si>
    <t xml:space="preserve">УСП-2ВЖ </t>
  </si>
  <si>
    <t>УСП-2аАЖ (лента)</t>
  </si>
  <si>
    <t>УСП-2аБЖ (трос)</t>
  </si>
  <si>
    <t>УСП-2аВЖ (канат)</t>
  </si>
  <si>
    <t>УСП-2аГЖ (цепь)</t>
  </si>
  <si>
    <t>УС-2Д УК</t>
  </si>
  <si>
    <t>Цена до 10 шт.</t>
  </si>
  <si>
    <t>Цена
от 10 до 100 шт.</t>
  </si>
  <si>
    <t>УП-1 УК</t>
  </si>
  <si>
    <t> Удерживающая привязь с наплечными и набедренными лямками, без стропа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</si>
  <si>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 без стропа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</si>
  <si>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А (лента)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</si>
  <si>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Б (трос)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</si>
  <si>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В (канат)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</si>
  <si>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Г (цепь)</t>
  </si>
  <si>
    <t>УСП-2ГЖ</t>
  </si>
  <si>
    <t>СП-3</t>
  </si>
  <si>
    <t> Удерживающая привязь с наплечными и набедренными лямками, строп А (лента)</t>
  </si>
  <si>
    <t> Удерживающая привязь с наплечными и набедренными лямками, строп Б (трос)</t>
  </si>
  <si>
    <t> Удерживающая привязь с наплечными и набедренными лямками, строп В (канат)</t>
  </si>
  <si>
    <t>Удерживающая привязь с наплечными и набедренными лямками, строп Г (цепь)</t>
  </si>
  <si>
    <t>СП-3 + строп А</t>
  </si>
  <si>
    <t>СП-3 + строп Б</t>
  </si>
  <si>
    <t>СП-3 + строп В</t>
  </si>
  <si>
    <t>СП-3 + строп Г</t>
  </si>
  <si>
    <t>УСП-2Ж4 + строп А</t>
  </si>
  <si>
    <t>УСП-2Ж4 + строп Б</t>
  </si>
  <si>
    <t>УСП-2Ж4 + строп В</t>
  </si>
  <si>
    <t>УСП-2Ж4 + строп Г</t>
  </si>
  <si>
    <t>УСП-2Ж4 + строп аА (лента)</t>
  </si>
  <si>
    <t>УСП-2Ж4 + строп аБ (трос)</t>
  </si>
  <si>
    <t>УСП-2Ж4 + строп аВ (канат)</t>
  </si>
  <si>
    <t>УСП-2Ж4 + строп Аг (цепь)</t>
  </si>
  <si>
    <t>СП-3 + строп аА (лента)</t>
  </si>
  <si>
    <t>СП-3 + строп аБ (трос)</t>
  </si>
  <si>
    <t>СП-3 + строп аВ (канат)</t>
  </si>
  <si>
    <t>СП-3 + строп Аг (цепь)</t>
  </si>
  <si>
    <t>1. БЕЗЛЯМОЧНЫЕ ПОЯСА</t>
  </si>
  <si>
    <t>2. С НАПЛЕЧНЫМИ ЛЯМКАМИ</t>
  </si>
  <si>
    <t>3. С НАПЛЕЧНЫМИ И НАБЕДРЕННЫМИ ЛЯМКАМИ</t>
  </si>
  <si>
    <t>4. СТРАХОВОЧНЫЕ ПРИВЯЗИ</t>
  </si>
  <si>
    <t>5. СТРОП А (лента)</t>
  </si>
  <si>
    <t>6. СТРОП Б (трос)</t>
  </si>
  <si>
    <t>7. СТРОП В (канат)</t>
  </si>
  <si>
    <t>8. СТРОП Г (цепь)</t>
  </si>
  <si>
    <t>www.okaprom52.ru</t>
  </si>
  <si>
    <r>
      <t xml:space="preserve">Производственная компания "ОкаПром"
</t>
    </r>
    <r>
      <rPr>
        <b/>
        <sz val="11.5"/>
        <color theme="1" tint="0.14999847407452621"/>
        <rFont val="Calibri"/>
        <family val="2"/>
        <scheme val="minor"/>
      </rPr>
      <t>Производитель средств индивидуальной защиты от падения с высоты</t>
    </r>
  </si>
  <si>
    <r>
      <rPr>
        <b/>
        <sz val="15"/>
        <color theme="1" tint="0.14999847407452621"/>
        <rFont val="Calibri"/>
        <family val="2"/>
        <scheme val="minor"/>
      </rPr>
      <t>Санкт-Петербург
8 (812) 642-64-92</t>
    </r>
    <r>
      <rPr>
        <i/>
        <sz val="15"/>
        <color theme="1" tint="0.14999847407452621"/>
        <rFont val="Calibri"/>
        <family val="2"/>
        <scheme val="minor"/>
      </rPr>
      <t xml:space="preserve">
</t>
    </r>
    <r>
      <rPr>
        <b/>
        <sz val="15"/>
        <color theme="9" tint="-0.249977111117893"/>
        <rFont val="Calibri"/>
        <family val="2"/>
        <charset val="204"/>
        <scheme val="minor"/>
      </rPr>
      <t>info@okaprom52.ru</t>
    </r>
  </si>
  <si>
    <r>
      <t xml:space="preserve">Для осуществления заказа необходимо отправить запрос на почту </t>
    </r>
    <r>
      <rPr>
        <b/>
        <u/>
        <sz val="13"/>
        <color theme="9" tint="-0.249977111117893"/>
        <rFont val="Calibri"/>
        <family val="2"/>
        <charset val="204"/>
        <scheme val="minor"/>
      </rPr>
      <t>info@okaprom52.ru</t>
    </r>
    <r>
      <rPr>
        <sz val="13"/>
        <color theme="1" tint="0.14999847407452621"/>
        <rFont val="Calibri"/>
        <family val="2"/>
        <scheme val="minor"/>
      </rPr>
      <t xml:space="preserve"> или связаться по телефону:
</t>
    </r>
    <r>
      <rPr>
        <b/>
        <i/>
        <sz val="18"/>
        <color theme="1" tint="0.14999847407452621"/>
        <rFont val="Calibri"/>
        <family val="2"/>
        <charset val="204"/>
        <scheme val="minor"/>
      </rPr>
      <t xml:space="preserve"> 8 (812) 642-64-92</t>
    </r>
  </si>
  <si>
    <t>Все цены указаны с учётом НДС и доставки до терминала ТК в городе Н. Новгород. Отгрузка осуществоляется при 100% оплате заказа.
Отсрочка платежа предоставляется после получения комплекта документов и согласования со стороны ООО "ОкаПром".</t>
  </si>
  <si>
    <r>
      <t xml:space="preserve">Производственная компания "ОкаПром"
</t>
    </r>
    <r>
      <rPr>
        <b/>
        <sz val="11.5"/>
        <color theme="1" tint="0.249977111117893"/>
        <rFont val="Calibri"/>
        <family val="2"/>
        <scheme val="minor"/>
      </rPr>
      <t>Производитель средств индивидуальной защиты от падения с высоты</t>
    </r>
  </si>
  <si>
    <r>
      <rPr>
        <b/>
        <sz val="15"/>
        <color theme="1" tint="0.14999847407452621"/>
        <rFont val="Calibri"/>
        <family val="2"/>
        <scheme val="minor"/>
      </rPr>
      <t xml:space="preserve">
8 (812) 642-64-92</t>
    </r>
    <r>
      <rPr>
        <i/>
        <sz val="15"/>
        <color theme="1" tint="0.14999847407452621"/>
        <rFont val="Calibri"/>
        <family val="2"/>
        <scheme val="minor"/>
      </rPr>
      <t xml:space="preserve">
</t>
    </r>
    <r>
      <rPr>
        <b/>
        <sz val="15"/>
        <color theme="9" tint="-0.249977111117893"/>
        <rFont val="Calibri"/>
        <family val="2"/>
        <charset val="204"/>
        <scheme val="minor"/>
      </rPr>
      <t>info@okaprom52.ru</t>
    </r>
  </si>
</sst>
</file>

<file path=xl/styles.xml><?xml version="1.0" encoding="utf-8"?>
<styleSheet xmlns="http://schemas.openxmlformats.org/spreadsheetml/2006/main">
  <numFmts count="1">
    <numFmt numFmtId="44" formatCode="_-* #,##0.00\ &quot;₽&quot;_-;\-* #,##0.00\ &quot;₽&quot;_-;_-* &quot;-&quot;??\ &quot;₽&quot;_-;_-@_-"/>
  </numFmts>
  <fonts count="30">
    <font>
      <sz val="11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20"/>
      <color theme="1" tint="0.14999847407452621"/>
      <name val="Calibri"/>
      <family val="2"/>
      <scheme val="minor"/>
    </font>
    <font>
      <b/>
      <sz val="11.5"/>
      <color theme="1" tint="0.14999847407452621"/>
      <name val="Calibri"/>
      <family val="2"/>
      <scheme val="minor"/>
    </font>
    <font>
      <i/>
      <sz val="15"/>
      <color theme="1" tint="0.14999847407452621"/>
      <name val="Calibri"/>
      <family val="2"/>
      <scheme val="minor"/>
    </font>
    <font>
      <b/>
      <sz val="15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b/>
      <sz val="13"/>
      <color theme="1" tint="0.14999847407452621"/>
      <name val="Calibri"/>
      <family val="2"/>
      <scheme val="minor"/>
    </font>
    <font>
      <sz val="14"/>
      <color theme="1" tint="0.14999847407452621"/>
      <name val="Calibri"/>
      <family val="2"/>
      <scheme val="minor"/>
    </font>
    <font>
      <sz val="13"/>
      <color theme="1" tint="0.14999847407452621"/>
      <name val="Calibri"/>
      <family val="2"/>
      <scheme val="minor"/>
    </font>
    <font>
      <b/>
      <u/>
      <sz val="15"/>
      <color theme="9" tint="-0.249977111117893"/>
      <name val="Calibri"/>
      <family val="2"/>
      <scheme val="minor"/>
    </font>
    <font>
      <b/>
      <i/>
      <sz val="15"/>
      <color theme="9" tint="-0.249977111117893"/>
      <name val="Calibri"/>
      <family val="2"/>
      <scheme val="minor"/>
    </font>
    <font>
      <b/>
      <sz val="15"/>
      <color theme="9" tint="-0.249977111117893"/>
      <name val="Calibri"/>
      <family val="2"/>
      <charset val="204"/>
      <scheme val="minor"/>
    </font>
    <font>
      <b/>
      <u/>
      <sz val="13"/>
      <color theme="9" tint="-0.249977111117893"/>
      <name val="Calibri"/>
      <family val="2"/>
      <charset val="204"/>
      <scheme val="minor"/>
    </font>
    <font>
      <b/>
      <i/>
      <sz val="18"/>
      <color theme="1" tint="0.14999847407452621"/>
      <name val="Calibri"/>
      <family val="2"/>
      <charset val="204"/>
      <scheme val="minor"/>
    </font>
    <font>
      <b/>
      <sz val="20"/>
      <color theme="1" tint="0.249977111117893"/>
      <name val="Calibri"/>
      <family val="2"/>
      <scheme val="minor"/>
    </font>
    <font>
      <b/>
      <sz val="11.5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5"/>
      <color theme="1" tint="0.249977111117893"/>
      <name val="Calibri"/>
      <family val="2"/>
      <charset val="204"/>
      <scheme val="minor"/>
    </font>
    <font>
      <b/>
      <sz val="16"/>
      <color theme="1" tint="0.249977111117893"/>
      <name val="Calibri"/>
      <family val="2"/>
      <charset val="204"/>
      <scheme val="minor"/>
    </font>
    <font>
      <b/>
      <sz val="13"/>
      <color theme="1" tint="0.24997711111789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2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2" fillId="0" borderId="0" xfId="0" applyFont="1" applyProtection="1"/>
    <xf numFmtId="0" fontId="0" fillId="0" borderId="29" xfId="0" applyBorder="1" applyProtection="1"/>
    <xf numFmtId="0" fontId="0" fillId="0" borderId="26" xfId="0" applyBorder="1" applyProtection="1"/>
    <xf numFmtId="0" fontId="0" fillId="0" borderId="27" xfId="0" applyBorder="1" applyProtection="1"/>
    <xf numFmtId="44" fontId="4" fillId="0" borderId="4" xfId="0" applyNumberFormat="1" applyFont="1" applyBorder="1" applyAlignment="1" applyProtection="1">
      <alignment horizontal="left" vertical="center" wrapText="1"/>
    </xf>
    <xf numFmtId="0" fontId="5" fillId="0" borderId="29" xfId="0" applyFont="1" applyBorder="1" applyProtection="1"/>
    <xf numFmtId="0" fontId="5" fillId="0" borderId="0" xfId="0" applyFont="1" applyProtection="1"/>
    <xf numFmtId="0" fontId="5" fillId="0" borderId="26" xfId="0" applyFont="1" applyBorder="1" applyProtection="1"/>
    <xf numFmtId="0" fontId="5" fillId="0" borderId="27" xfId="0" applyFont="1" applyBorder="1" applyProtection="1"/>
    <xf numFmtId="0" fontId="5" fillId="0" borderId="26" xfId="0" applyFont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5" fillId="0" borderId="27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44" fontId="4" fillId="0" borderId="3" xfId="0" applyNumberFormat="1" applyFont="1" applyBorder="1" applyAlignment="1" applyProtection="1">
      <alignment horizontal="left" vertical="center" wrapText="1"/>
    </xf>
    <xf numFmtId="44" fontId="5" fillId="0" borderId="3" xfId="0" applyNumberFormat="1" applyFont="1" applyBorder="1" applyAlignment="1" applyProtection="1">
      <alignment horizontal="center" vertical="center"/>
    </xf>
    <xf numFmtId="44" fontId="9" fillId="0" borderId="3" xfId="0" applyNumberFormat="1" applyFont="1" applyBorder="1" applyAlignment="1" applyProtection="1">
      <alignment horizontal="center" vertical="center"/>
    </xf>
    <xf numFmtId="44" fontId="4" fillId="0" borderId="3" xfId="0" applyNumberFormat="1" applyFont="1" applyBorder="1" applyAlignment="1" applyProtection="1">
      <alignment horizontal="center" vertical="center"/>
    </xf>
    <xf numFmtId="0" fontId="5" fillId="0" borderId="26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horizontal="center" vertical="center"/>
    </xf>
    <xf numFmtId="44" fontId="5" fillId="0" borderId="4" xfId="0" applyNumberFormat="1" applyFont="1" applyBorder="1" applyAlignment="1" applyProtection="1">
      <alignment vertical="center"/>
    </xf>
    <xf numFmtId="44" fontId="9" fillId="0" borderId="4" xfId="0" applyNumberFormat="1" applyFont="1" applyBorder="1" applyAlignment="1" applyProtection="1">
      <alignment horizontal="center" vertical="center"/>
    </xf>
    <xf numFmtId="44" fontId="4" fillId="0" borderId="4" xfId="0" applyNumberFormat="1" applyFont="1" applyBorder="1" applyAlignment="1" applyProtection="1">
      <alignment horizontal="center" vertical="center"/>
    </xf>
    <xf numFmtId="44" fontId="4" fillId="0" borderId="10" xfId="0" applyNumberFormat="1" applyFont="1" applyBorder="1" applyAlignment="1" applyProtection="1">
      <alignment horizontal="center" vertical="center"/>
    </xf>
    <xf numFmtId="44" fontId="9" fillId="0" borderId="10" xfId="0" applyNumberFormat="1" applyFont="1" applyBorder="1" applyAlignment="1" applyProtection="1">
      <alignment horizontal="center" vertical="center"/>
    </xf>
    <xf numFmtId="0" fontId="5" fillId="0" borderId="27" xfId="0" applyFont="1" applyBorder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/>
    </xf>
    <xf numFmtId="0" fontId="11" fillId="0" borderId="20" xfId="0" applyFont="1" applyBorder="1" applyAlignment="1" applyProtection="1">
      <alignment horizontal="center" vertical="center"/>
    </xf>
    <xf numFmtId="0" fontId="11" fillId="0" borderId="20" xfId="0" applyFont="1" applyBorder="1" applyAlignment="1" applyProtection="1">
      <alignment horizontal="center" vertical="center" wrapText="1"/>
    </xf>
    <xf numFmtId="44" fontId="5" fillId="0" borderId="4" xfId="0" applyNumberFormat="1" applyFont="1" applyBorder="1" applyAlignment="1" applyProtection="1">
      <alignment horizontal="center" vertical="center"/>
    </xf>
    <xf numFmtId="44" fontId="10" fillId="0" borderId="4" xfId="0" applyNumberFormat="1" applyFont="1" applyBorder="1" applyAlignment="1" applyProtection="1">
      <alignment horizontal="center" vertical="top"/>
    </xf>
    <xf numFmtId="0" fontId="11" fillId="0" borderId="1" xfId="0" applyFont="1" applyBorder="1" applyAlignment="1" applyProtection="1">
      <alignment horizontal="center" vertical="center" wrapText="1"/>
    </xf>
    <xf numFmtId="44" fontId="10" fillId="0" borderId="4" xfId="0" applyNumberFormat="1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center" vertical="center"/>
    </xf>
    <xf numFmtId="0" fontId="4" fillId="0" borderId="13" xfId="0" applyFont="1" applyBorder="1" applyAlignment="1" applyProtection="1">
      <alignment horizontal="center" vertical="center"/>
    </xf>
    <xf numFmtId="44" fontId="4" fillId="0" borderId="10" xfId="0" applyNumberFormat="1" applyFont="1" applyBorder="1" applyAlignment="1" applyProtection="1">
      <alignment horizontal="left" vertical="center" wrapText="1"/>
    </xf>
    <xf numFmtId="44" fontId="5" fillId="0" borderId="10" xfId="0" applyNumberFormat="1" applyFont="1" applyBorder="1" applyAlignment="1" applyProtection="1">
      <alignment horizontal="center" vertical="center"/>
    </xf>
    <xf numFmtId="44" fontId="13" fillId="0" borderId="4" xfId="0" applyNumberFormat="1" applyFont="1" applyBorder="1" applyAlignment="1" applyProtection="1">
      <alignment horizontal="center" vertical="center"/>
    </xf>
    <xf numFmtId="44" fontId="10" fillId="0" borderId="10" xfId="0" applyNumberFormat="1" applyFont="1" applyBorder="1" applyAlignment="1" applyProtection="1">
      <alignment horizontal="center" vertical="center"/>
    </xf>
    <xf numFmtId="0" fontId="14" fillId="0" borderId="26" xfId="0" applyFont="1" applyBorder="1" applyProtection="1"/>
    <xf numFmtId="0" fontId="14" fillId="0" borderId="27" xfId="0" applyFont="1" applyBorder="1" applyProtection="1"/>
    <xf numFmtId="0" fontId="14" fillId="0" borderId="0" xfId="0" applyFont="1" applyProtection="1"/>
    <xf numFmtId="0" fontId="5" fillId="0" borderId="30" xfId="0" applyFont="1" applyBorder="1" applyProtection="1"/>
    <xf numFmtId="0" fontId="5" fillId="0" borderId="31" xfId="0" applyFont="1" applyBorder="1" applyAlignment="1" applyProtection="1">
      <alignment horizontal="center"/>
    </xf>
    <xf numFmtId="0" fontId="5" fillId="0" borderId="31" xfId="0" applyFont="1" applyBorder="1" applyProtection="1"/>
    <xf numFmtId="0" fontId="5" fillId="0" borderId="32" xfId="0" applyFont="1" applyBorder="1" applyProtection="1"/>
    <xf numFmtId="0" fontId="24" fillId="0" borderId="2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4" fillId="0" borderId="2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/>
    </xf>
    <xf numFmtId="44" fontId="25" fillId="0" borderId="3" xfId="0" applyNumberFormat="1" applyFont="1" applyBorder="1" applyAlignment="1" applyProtection="1">
      <alignment horizontal="left" vertical="center" wrapText="1"/>
    </xf>
    <xf numFmtId="44" fontId="26" fillId="0" borderId="3" xfId="0" applyNumberFormat="1" applyFont="1" applyBorder="1" applyAlignment="1" applyProtection="1">
      <alignment horizontal="center" vertical="center"/>
    </xf>
    <xf numFmtId="44" fontId="27" fillId="0" borderId="3" xfId="0" applyNumberFormat="1" applyFont="1" applyBorder="1" applyAlignment="1" applyProtection="1">
      <alignment horizontal="center" vertical="center"/>
    </xf>
    <xf numFmtId="44" fontId="25" fillId="0" borderId="3" xfId="0" applyNumberFormat="1" applyFont="1" applyBorder="1" applyAlignment="1" applyProtection="1">
      <alignment horizontal="center" vertical="center"/>
    </xf>
    <xf numFmtId="0" fontId="25" fillId="0" borderId="9" xfId="0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left" vertical="center" wrapText="1"/>
    </xf>
    <xf numFmtId="44" fontId="26" fillId="0" borderId="4" xfId="0" applyNumberFormat="1" applyFont="1" applyBorder="1" applyAlignment="1" applyProtection="1">
      <alignment vertical="center"/>
    </xf>
    <xf numFmtId="44" fontId="27" fillId="0" borderId="4" xfId="0" applyNumberFormat="1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center" vertical="center"/>
    </xf>
    <xf numFmtId="44" fontId="25" fillId="0" borderId="10" xfId="0" applyNumberFormat="1" applyFont="1" applyBorder="1" applyAlignment="1" applyProtection="1">
      <alignment horizontal="center" vertical="center"/>
    </xf>
    <xf numFmtId="44" fontId="27" fillId="0" borderId="10" xfId="0" applyNumberFormat="1" applyFont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/>
    </xf>
    <xf numFmtId="0" fontId="26" fillId="0" borderId="0" xfId="0" applyFont="1" applyProtection="1"/>
    <xf numFmtId="0" fontId="24" fillId="0" borderId="20" xfId="0" applyFont="1" applyBorder="1" applyAlignment="1" applyProtection="1">
      <alignment horizontal="center" vertical="center"/>
    </xf>
    <xf numFmtId="0" fontId="24" fillId="0" borderId="20" xfId="0" applyFont="1" applyBorder="1" applyAlignment="1" applyProtection="1">
      <alignment horizontal="center" vertical="center" wrapText="1"/>
    </xf>
    <xf numFmtId="44" fontId="26" fillId="0" borderId="4" xfId="0" applyNumberFormat="1" applyFont="1" applyBorder="1" applyAlignment="1" applyProtection="1">
      <alignment horizontal="center" vertical="center"/>
    </xf>
    <xf numFmtId="44" fontId="23" fillId="0" borderId="4" xfId="0" applyNumberFormat="1" applyFont="1" applyBorder="1" applyAlignment="1" applyProtection="1">
      <alignment horizontal="center" vertical="top"/>
    </xf>
    <xf numFmtId="0" fontId="24" fillId="0" borderId="1" xfId="0" applyFont="1" applyBorder="1" applyAlignment="1" applyProtection="1">
      <alignment horizontal="center" vertical="center" wrapText="1"/>
    </xf>
    <xf numFmtId="44" fontId="23" fillId="0" borderId="4" xfId="0" applyNumberFormat="1" applyFont="1" applyBorder="1" applyAlignment="1" applyProtection="1">
      <alignment horizontal="center" vertical="center"/>
    </xf>
    <xf numFmtId="44" fontId="28" fillId="0" borderId="10" xfId="0" applyNumberFormat="1" applyFont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44" fontId="25" fillId="0" borderId="10" xfId="0" applyNumberFormat="1" applyFont="1" applyBorder="1" applyAlignment="1" applyProtection="1">
      <alignment horizontal="left" vertical="center" wrapText="1"/>
    </xf>
    <xf numFmtId="44" fontId="26" fillId="0" borderId="10" xfId="0" applyNumberFormat="1" applyFont="1" applyBorder="1" applyAlignment="1" applyProtection="1">
      <alignment horizontal="center" vertical="center"/>
    </xf>
    <xf numFmtId="44" fontId="29" fillId="0" borderId="4" xfId="0" applyNumberFormat="1" applyFont="1" applyBorder="1" applyAlignment="1" applyProtection="1">
      <alignment horizontal="center" vertical="center"/>
    </xf>
    <xf numFmtId="44" fontId="23" fillId="0" borderId="10" xfId="0" applyNumberFormat="1" applyFont="1" applyBorder="1" applyAlignment="1" applyProtection="1">
      <alignment horizontal="center" vertical="center"/>
    </xf>
    <xf numFmtId="44" fontId="5" fillId="0" borderId="11" xfId="0" applyNumberFormat="1" applyFont="1" applyBorder="1" applyAlignment="1" applyProtection="1">
      <alignment horizontal="center" vertical="center"/>
    </xf>
    <xf numFmtId="44" fontId="5" fillId="0" borderId="12" xfId="0" applyNumberFormat="1" applyFont="1" applyBorder="1" applyAlignment="1" applyProtection="1">
      <alignment horizontal="center" vertical="center"/>
    </xf>
    <xf numFmtId="44" fontId="5" fillId="0" borderId="10" xfId="0" applyNumberFormat="1" applyFont="1" applyBorder="1" applyAlignment="1" applyProtection="1">
      <alignment horizontal="center" vertical="center"/>
    </xf>
    <xf numFmtId="44" fontId="4" fillId="0" borderId="12" xfId="0" applyNumberFormat="1" applyFont="1" applyBorder="1" applyAlignment="1" applyProtection="1">
      <alignment horizontal="center" vertical="center" wrapText="1"/>
    </xf>
    <xf numFmtId="44" fontId="4" fillId="0" borderId="10" xfId="0" applyNumberFormat="1" applyFont="1" applyBorder="1" applyAlignment="1" applyProtection="1">
      <alignment horizontal="center" vertical="center" wrapText="1"/>
    </xf>
    <xf numFmtId="0" fontId="10" fillId="2" borderId="28" xfId="0" applyFont="1" applyFill="1" applyBorder="1" applyAlignment="1" applyProtection="1">
      <alignment horizontal="center" vertical="center"/>
    </xf>
    <xf numFmtId="0" fontId="10" fillId="2" borderId="22" xfId="0" applyFont="1" applyFill="1" applyBorder="1" applyAlignment="1" applyProtection="1">
      <alignment horizontal="center" vertical="center"/>
    </xf>
    <xf numFmtId="0" fontId="10" fillId="2" borderId="25" xfId="0" applyFont="1" applyFill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44" fontId="12" fillId="0" borderId="11" xfId="0" applyNumberFormat="1" applyFont="1" applyBorder="1" applyAlignment="1" applyProtection="1">
      <alignment horizontal="center" vertical="center" wrapText="1"/>
    </xf>
    <xf numFmtId="44" fontId="12" fillId="0" borderId="12" xfId="0" applyNumberFormat="1" applyFont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center" vertical="center"/>
    </xf>
    <xf numFmtId="44" fontId="4" fillId="0" borderId="19" xfId="0" applyNumberFormat="1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/>
    </xf>
    <xf numFmtId="0" fontId="9" fillId="0" borderId="23" xfId="0" applyFont="1" applyBorder="1" applyAlignment="1" applyProtection="1">
      <alignment horizontal="center" vertical="center"/>
    </xf>
    <xf numFmtId="44" fontId="4" fillId="0" borderId="19" xfId="0" applyNumberFormat="1" applyFont="1" applyBorder="1" applyAlignment="1" applyProtection="1">
      <alignment horizontal="center" vertical="center"/>
    </xf>
    <xf numFmtId="44" fontId="4" fillId="0" borderId="10" xfId="0" applyNumberFormat="1" applyFont="1" applyBorder="1" applyAlignment="1" applyProtection="1">
      <alignment horizontal="center" vertical="center"/>
    </xf>
    <xf numFmtId="44" fontId="9" fillId="0" borderId="19" xfId="0" applyNumberFormat="1" applyFont="1" applyBorder="1" applyAlignment="1" applyProtection="1">
      <alignment horizontal="center" vertical="center"/>
    </xf>
    <xf numFmtId="44" fontId="9" fillId="0" borderId="10" xfId="0" applyNumberFormat="1" applyFont="1" applyBorder="1" applyAlignment="1" applyProtection="1">
      <alignment horizontal="center" vertical="center"/>
    </xf>
    <xf numFmtId="0" fontId="10" fillId="2" borderId="5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0" fillId="2" borderId="7" xfId="0" applyFont="1" applyFill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 wrapText="1"/>
    </xf>
    <xf numFmtId="0" fontId="13" fillId="0" borderId="14" xfId="0" applyFont="1" applyBorder="1" applyAlignment="1" applyProtection="1">
      <alignment horizontal="center" vertical="center"/>
    </xf>
    <xf numFmtId="0" fontId="13" fillId="0" borderId="16" xfId="0" applyFont="1" applyBorder="1" applyAlignment="1" applyProtection="1">
      <alignment horizontal="center" vertical="center"/>
    </xf>
    <xf numFmtId="0" fontId="15" fillId="0" borderId="13" xfId="0" applyFont="1" applyBorder="1" applyAlignment="1" applyProtection="1">
      <alignment horizontal="center" vertical="center" wrapText="1"/>
    </xf>
    <xf numFmtId="0" fontId="15" fillId="0" borderId="17" xfId="0" applyFont="1" applyBorder="1" applyAlignment="1" applyProtection="1">
      <alignment horizontal="center" vertical="center"/>
    </xf>
    <xf numFmtId="0" fontId="15" fillId="0" borderId="18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 wrapText="1"/>
    </xf>
    <xf numFmtId="44" fontId="12" fillId="0" borderId="19" xfId="0" applyNumberFormat="1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44" fontId="4" fillId="0" borderId="3" xfId="0" applyNumberFormat="1" applyFont="1" applyBorder="1" applyAlignment="1" applyProtection="1">
      <alignment horizontal="left" vertical="center" wrapText="1"/>
    </xf>
    <xf numFmtId="44" fontId="4" fillId="0" borderId="4" xfId="0" applyNumberFormat="1" applyFont="1" applyBorder="1" applyAlignment="1" applyProtection="1">
      <alignment horizontal="left" vertical="center" wrapText="1"/>
    </xf>
    <xf numFmtId="44" fontId="4" fillId="0" borderId="3" xfId="0" applyNumberFormat="1" applyFont="1" applyBorder="1" applyAlignment="1" applyProtection="1">
      <alignment horizontal="center" vertical="center"/>
    </xf>
    <xf numFmtId="44" fontId="4" fillId="0" borderId="4" xfId="0" applyNumberFormat="1" applyFont="1" applyBorder="1" applyAlignment="1" applyProtection="1">
      <alignment horizontal="center" vertical="center"/>
    </xf>
    <xf numFmtId="44" fontId="12" fillId="0" borderId="3" xfId="0" applyNumberFormat="1" applyFont="1" applyBorder="1" applyAlignment="1" applyProtection="1">
      <alignment horizontal="center" vertical="center"/>
    </xf>
    <xf numFmtId="44" fontId="12" fillId="0" borderId="4" xfId="0" applyNumberFormat="1" applyFont="1" applyBorder="1" applyAlignment="1" applyProtection="1">
      <alignment horizontal="center" vertical="center"/>
    </xf>
    <xf numFmtId="44" fontId="4" fillId="0" borderId="19" xfId="0" applyNumberFormat="1" applyFont="1" applyBorder="1" applyAlignment="1" applyProtection="1">
      <alignment horizontal="left" vertical="center" wrapText="1"/>
    </xf>
    <xf numFmtId="44" fontId="4" fillId="0" borderId="10" xfId="0" applyNumberFormat="1" applyFont="1" applyBorder="1" applyAlignment="1" applyProtection="1">
      <alignment horizontal="left" vertical="center" wrapText="1"/>
    </xf>
    <xf numFmtId="0" fontId="6" fillId="0" borderId="29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9" xfId="0" applyFont="1" applyBorder="1" applyAlignment="1" applyProtection="1">
      <alignment horizontal="left" vertical="center" wrapText="1" indent="6"/>
    </xf>
    <xf numFmtId="0" fontId="6" fillId="0" borderId="24" xfId="0" applyFont="1" applyBorder="1" applyAlignment="1" applyProtection="1">
      <alignment horizontal="left" vertical="center" wrapText="1" indent="6"/>
    </xf>
    <xf numFmtId="0" fontId="16" fillId="0" borderId="24" xfId="1" applyFont="1" applyBorder="1" applyAlignment="1" applyProtection="1">
      <alignment horizontal="center" vertical="center" wrapText="1"/>
    </xf>
    <xf numFmtId="0" fontId="17" fillId="0" borderId="24" xfId="0" applyFont="1" applyBorder="1" applyAlignment="1" applyProtection="1">
      <alignment horizontal="center" vertical="center" wrapText="1"/>
    </xf>
    <xf numFmtId="44" fontId="4" fillId="0" borderId="11" xfId="0" applyNumberFormat="1" applyFont="1" applyBorder="1" applyAlignment="1" applyProtection="1">
      <alignment horizontal="left" vertical="center" wrapText="1"/>
    </xf>
    <xf numFmtId="44" fontId="9" fillId="0" borderId="9" xfId="0" applyNumberFormat="1" applyFont="1" applyBorder="1" applyAlignment="1" applyProtection="1">
      <alignment horizontal="center" vertical="center"/>
    </xf>
    <xf numFmtId="44" fontId="9" fillId="0" borderId="21" xfId="0" applyNumberFormat="1" applyFont="1" applyBorder="1" applyAlignment="1" applyProtection="1">
      <alignment horizontal="center" vertical="center"/>
    </xf>
    <xf numFmtId="44" fontId="4" fillId="0" borderId="11" xfId="0" applyNumberFormat="1" applyFont="1" applyBorder="1" applyAlignment="1" applyProtection="1">
      <alignment horizontal="center" vertical="center"/>
    </xf>
    <xf numFmtId="44" fontId="12" fillId="0" borderId="11" xfId="0" applyNumberFormat="1" applyFont="1" applyBorder="1" applyAlignment="1" applyProtection="1">
      <alignment horizontal="center" vertical="center"/>
    </xf>
    <xf numFmtId="0" fontId="29" fillId="0" borderId="15" xfId="0" applyFont="1" applyBorder="1" applyAlignment="1" applyProtection="1">
      <alignment horizontal="center" vertical="center" wrapText="1"/>
    </xf>
    <xf numFmtId="0" fontId="29" fillId="0" borderId="14" xfId="0" applyFont="1" applyBorder="1" applyAlignment="1" applyProtection="1">
      <alignment horizontal="center" vertical="center"/>
    </xf>
    <xf numFmtId="0" fontId="29" fillId="0" borderId="16" xfId="0" applyFont="1" applyBorder="1" applyAlignment="1" applyProtection="1">
      <alignment horizontal="center" vertical="center"/>
    </xf>
    <xf numFmtId="0" fontId="25" fillId="0" borderId="11" xfId="0" applyFont="1" applyBorder="1" applyAlignment="1" applyProtection="1">
      <alignment horizontal="center" vertical="center"/>
    </xf>
    <xf numFmtId="0" fontId="25" fillId="0" borderId="12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44" fontId="28" fillId="0" borderId="11" xfId="0" applyNumberFormat="1" applyFont="1" applyBorder="1" applyAlignment="1" applyProtection="1">
      <alignment horizontal="center" vertical="center" wrapText="1"/>
    </xf>
    <xf numFmtId="44" fontId="28" fillId="0" borderId="12" xfId="0" applyNumberFormat="1" applyFont="1" applyBorder="1" applyAlignment="1" applyProtection="1">
      <alignment horizontal="center" vertical="center" wrapText="1"/>
    </xf>
    <xf numFmtId="44" fontId="26" fillId="0" borderId="11" xfId="0" applyNumberFormat="1" applyFont="1" applyBorder="1" applyAlignment="1" applyProtection="1">
      <alignment horizontal="center" vertical="center"/>
    </xf>
    <xf numFmtId="44" fontId="26" fillId="0" borderId="12" xfId="0" applyNumberFormat="1" applyFont="1" applyBorder="1" applyAlignment="1" applyProtection="1">
      <alignment horizontal="center" vertical="center"/>
    </xf>
    <xf numFmtId="44" fontId="26" fillId="0" borderId="10" xfId="0" applyNumberFormat="1" applyFont="1" applyBorder="1" applyAlignment="1" applyProtection="1">
      <alignment horizontal="center" vertical="center"/>
    </xf>
    <xf numFmtId="44" fontId="25" fillId="0" borderId="12" xfId="0" applyNumberFormat="1" applyFont="1" applyBorder="1" applyAlignment="1" applyProtection="1">
      <alignment horizontal="center" vertical="center" wrapText="1"/>
    </xf>
    <xf numFmtId="44" fontId="25" fillId="0" borderId="10" xfId="0" applyNumberFormat="1" applyFont="1" applyBorder="1" applyAlignment="1" applyProtection="1">
      <alignment horizontal="center" vertical="center" wrapText="1"/>
    </xf>
    <xf numFmtId="0" fontId="1" fillId="0" borderId="29" xfId="0" applyFont="1" applyBorder="1" applyAlignment="1" applyProtection="1">
      <alignment horizontal="center" vertical="center" wrapText="1"/>
    </xf>
    <xf numFmtId="0" fontId="1" fillId="0" borderId="24" xfId="0" applyFont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left" vertical="center" wrapText="1" indent="6"/>
    </xf>
    <xf numFmtId="0" fontId="21" fillId="0" borderId="24" xfId="0" applyFont="1" applyBorder="1" applyAlignment="1" applyProtection="1">
      <alignment horizontal="left" vertical="center" wrapText="1" indent="6"/>
    </xf>
    <xf numFmtId="0" fontId="23" fillId="2" borderId="28" xfId="0" applyFont="1" applyFill="1" applyBorder="1" applyAlignment="1" applyProtection="1">
      <alignment horizontal="center" vertical="center"/>
    </xf>
    <xf numFmtId="0" fontId="23" fillId="2" borderId="22" xfId="0" applyFont="1" applyFill="1" applyBorder="1" applyAlignment="1" applyProtection="1">
      <alignment horizontal="center" vertical="center"/>
    </xf>
    <xf numFmtId="0" fontId="23" fillId="2" borderId="25" xfId="0" applyFont="1" applyFill="1" applyBorder="1" applyAlignment="1" applyProtection="1">
      <alignment horizontal="center" vertical="center"/>
    </xf>
    <xf numFmtId="44" fontId="27" fillId="0" borderId="10" xfId="0" applyNumberFormat="1" applyFont="1" applyBorder="1" applyAlignment="1" applyProtection="1">
      <alignment horizontal="center" vertical="center"/>
    </xf>
    <xf numFmtId="44" fontId="27" fillId="0" borderId="4" xfId="0" applyNumberFormat="1" applyFont="1" applyBorder="1" applyAlignment="1" applyProtection="1">
      <alignment horizontal="center" vertical="center"/>
    </xf>
    <xf numFmtId="0" fontId="23" fillId="2" borderId="5" xfId="0" applyFont="1" applyFill="1" applyBorder="1" applyAlignment="1" applyProtection="1">
      <alignment horizontal="center" vertical="center"/>
    </xf>
    <xf numFmtId="0" fontId="23" fillId="2" borderId="6" xfId="0" applyFont="1" applyFill="1" applyBorder="1" applyAlignment="1" applyProtection="1">
      <alignment horizontal="center" vertical="center"/>
    </xf>
    <xf numFmtId="0" fontId="23" fillId="2" borderId="7" xfId="0" applyFont="1" applyFill="1" applyBorder="1" applyAlignment="1" applyProtection="1">
      <alignment horizontal="center" vertical="center"/>
    </xf>
    <xf numFmtId="0" fontId="25" fillId="0" borderId="4" xfId="0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center" vertical="center" wrapText="1"/>
    </xf>
    <xf numFmtId="0" fontId="27" fillId="0" borderId="10" xfId="0" applyFont="1" applyBorder="1" applyAlignment="1" applyProtection="1">
      <alignment horizontal="center" vertical="center"/>
    </xf>
    <xf numFmtId="44" fontId="25" fillId="0" borderId="10" xfId="0" applyNumberFormat="1" applyFont="1" applyBorder="1" applyAlignment="1" applyProtection="1">
      <alignment horizontal="center" vertical="center"/>
    </xf>
    <xf numFmtId="44" fontId="25" fillId="0" borderId="4" xfId="0" applyNumberFormat="1" applyFont="1" applyBorder="1" applyAlignment="1" applyProtection="1">
      <alignment horizontal="center" vertical="center"/>
    </xf>
    <xf numFmtId="44" fontId="28" fillId="0" borderId="19" xfId="0" applyNumberFormat="1" applyFont="1" applyBorder="1" applyAlignment="1" applyProtection="1">
      <alignment horizontal="center" vertical="center"/>
    </xf>
    <xf numFmtId="44" fontId="28" fillId="0" borderId="10" xfId="0" applyNumberFormat="1" applyFont="1" applyBorder="1" applyAlignment="1" applyProtection="1">
      <alignment horizontal="center" vertical="center"/>
    </xf>
    <xf numFmtId="0" fontId="25" fillId="0" borderId="19" xfId="0" applyFont="1" applyBorder="1" applyAlignment="1" applyProtection="1">
      <alignment horizontal="center" vertical="center"/>
    </xf>
    <xf numFmtId="44" fontId="25" fillId="0" borderId="19" xfId="0" applyNumberFormat="1" applyFont="1" applyBorder="1" applyAlignment="1" applyProtection="1">
      <alignment horizontal="left" vertical="center" wrapText="1"/>
    </xf>
    <xf numFmtId="44" fontId="25" fillId="0" borderId="10" xfId="0" applyNumberFormat="1" applyFont="1" applyBorder="1" applyAlignment="1" applyProtection="1">
      <alignment horizontal="left" vertical="center" wrapText="1"/>
    </xf>
    <xf numFmtId="0" fontId="27" fillId="0" borderId="3" xfId="0" applyFont="1" applyBorder="1" applyAlignment="1" applyProtection="1">
      <alignment horizontal="center" vertical="center"/>
    </xf>
    <xf numFmtId="44" fontId="25" fillId="0" borderId="19" xfId="0" applyNumberFormat="1" applyFont="1" applyBorder="1" applyAlignment="1" applyProtection="1">
      <alignment horizontal="center" vertical="center"/>
    </xf>
    <xf numFmtId="44" fontId="25" fillId="0" borderId="11" xfId="0" applyNumberFormat="1" applyFont="1" applyBorder="1" applyAlignment="1" applyProtection="1">
      <alignment horizontal="left" vertical="center" wrapText="1"/>
    </xf>
    <xf numFmtId="44" fontId="27" fillId="0" borderId="9" xfId="0" applyNumberFormat="1" applyFont="1" applyBorder="1" applyAlignment="1" applyProtection="1">
      <alignment horizontal="center" vertical="center"/>
    </xf>
    <xf numFmtId="44" fontId="27" fillId="0" borderId="21" xfId="0" applyNumberFormat="1" applyFont="1" applyBorder="1" applyAlignment="1" applyProtection="1">
      <alignment horizontal="center" vertical="center"/>
    </xf>
    <xf numFmtId="0" fontId="27" fillId="0" borderId="8" xfId="0" applyFont="1" applyBorder="1" applyAlignment="1" applyProtection="1">
      <alignment horizontal="center" vertical="center"/>
    </xf>
    <xf numFmtId="0" fontId="27" fillId="0" borderId="23" xfId="0" applyFont="1" applyBorder="1" applyAlignment="1" applyProtection="1">
      <alignment horizontal="center" vertical="center"/>
    </xf>
    <xf numFmtId="44" fontId="28" fillId="0" borderId="11" xfId="0" applyNumberFormat="1" applyFont="1" applyBorder="1" applyAlignment="1" applyProtection="1">
      <alignment horizontal="center" vertical="center"/>
    </xf>
    <xf numFmtId="44" fontId="25" fillId="0" borderId="11" xfId="0" applyNumberFormat="1" applyFont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19.pn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2" Type="http://schemas.openxmlformats.org/officeDocument/2006/relationships/image" Target="../media/image27.jpeg"/><Relationship Id="rId1" Type="http://schemas.openxmlformats.org/officeDocument/2006/relationships/image" Target="../media/image19.png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35.jpeg"/><Relationship Id="rId7" Type="http://schemas.openxmlformats.org/officeDocument/2006/relationships/image" Target="../media/image38.jpeg"/><Relationship Id="rId2" Type="http://schemas.openxmlformats.org/officeDocument/2006/relationships/image" Target="../media/image34.jpeg"/><Relationship Id="rId1" Type="http://schemas.openxmlformats.org/officeDocument/2006/relationships/image" Target="../media/image19.png"/><Relationship Id="rId6" Type="http://schemas.openxmlformats.org/officeDocument/2006/relationships/image" Target="../media/image31.jpe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3" Type="http://schemas.openxmlformats.org/officeDocument/2006/relationships/image" Target="../media/image19.pn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2.jpeg"/><Relationship Id="rId16" Type="http://schemas.openxmlformats.org/officeDocument/2006/relationships/image" Target="../media/image51.jpeg"/><Relationship Id="rId1" Type="http://schemas.openxmlformats.org/officeDocument/2006/relationships/image" Target="../media/image1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10" Type="http://schemas.openxmlformats.org/officeDocument/2006/relationships/image" Target="../media/image45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19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9.png"/><Relationship Id="rId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9.pn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257735</xdr:colOff>
      <xdr:row>62</xdr:row>
      <xdr:rowOff>67235</xdr:rowOff>
    </xdr:from>
    <xdr:to>
      <xdr:col>3</xdr:col>
      <xdr:colOff>1535204</xdr:colOff>
      <xdr:row>62</xdr:row>
      <xdr:rowOff>1344704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5" y="2858060"/>
          <a:ext cx="1277469" cy="1277469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63</xdr:row>
      <xdr:rowOff>56029</xdr:rowOff>
    </xdr:from>
    <xdr:to>
      <xdr:col>3</xdr:col>
      <xdr:colOff>1602441</xdr:colOff>
      <xdr:row>63</xdr:row>
      <xdr:rowOff>1367117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4237504"/>
          <a:ext cx="1311088" cy="1311088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67</xdr:row>
      <xdr:rowOff>56030</xdr:rowOff>
    </xdr:from>
    <xdr:to>
      <xdr:col>3</xdr:col>
      <xdr:colOff>1580030</xdr:colOff>
      <xdr:row>67</xdr:row>
      <xdr:rowOff>1378324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6" y="1456205"/>
          <a:ext cx="1322294" cy="1322294"/>
        </a:xfrm>
        <a:prstGeom prst="rect">
          <a:avLst/>
        </a:prstGeom>
      </xdr:spPr>
    </xdr:pic>
    <xdr:clientData/>
  </xdr:twoCellAnchor>
  <xdr:twoCellAnchor>
    <xdr:from>
      <xdr:col>3</xdr:col>
      <xdr:colOff>280147</xdr:colOff>
      <xdr:row>68</xdr:row>
      <xdr:rowOff>11206</xdr:rowOff>
    </xdr:from>
    <xdr:to>
      <xdr:col>3</xdr:col>
      <xdr:colOff>1636058</xdr:colOff>
      <xdr:row>68</xdr:row>
      <xdr:rowOff>1367117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747" y="2802031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291354</xdr:colOff>
      <xdr:row>69</xdr:row>
      <xdr:rowOff>33617</xdr:rowOff>
    </xdr:from>
    <xdr:to>
      <xdr:col>3</xdr:col>
      <xdr:colOff>1636062</xdr:colOff>
      <xdr:row>69</xdr:row>
      <xdr:rowOff>1378325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4" y="4215092"/>
          <a:ext cx="1344708" cy="1344708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70</xdr:row>
      <xdr:rowOff>33617</xdr:rowOff>
    </xdr:from>
    <xdr:to>
      <xdr:col>3</xdr:col>
      <xdr:colOff>1636059</xdr:colOff>
      <xdr:row>70</xdr:row>
      <xdr:rowOff>1367117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159" y="5605742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71</xdr:row>
      <xdr:rowOff>44822</xdr:rowOff>
    </xdr:from>
    <xdr:to>
      <xdr:col>3</xdr:col>
      <xdr:colOff>1613645</xdr:colOff>
      <xdr:row>71</xdr:row>
      <xdr:rowOff>1389527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7007597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235322</xdr:colOff>
      <xdr:row>75</xdr:row>
      <xdr:rowOff>22410</xdr:rowOff>
    </xdr:from>
    <xdr:to>
      <xdr:col>3</xdr:col>
      <xdr:colOff>1568824</xdr:colOff>
      <xdr:row>75</xdr:row>
      <xdr:rowOff>1355912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2" y="1422585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313763</xdr:colOff>
      <xdr:row>76</xdr:row>
      <xdr:rowOff>11206</xdr:rowOff>
    </xdr:from>
    <xdr:to>
      <xdr:col>3</xdr:col>
      <xdr:colOff>1692086</xdr:colOff>
      <xdr:row>77</xdr:row>
      <xdr:rowOff>0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3" y="2802031"/>
          <a:ext cx="1378323" cy="1379444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77</xdr:row>
      <xdr:rowOff>33617</xdr:rowOff>
    </xdr:from>
    <xdr:to>
      <xdr:col>3</xdr:col>
      <xdr:colOff>1624853</xdr:colOff>
      <xdr:row>77</xdr:row>
      <xdr:rowOff>1367117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4215092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313766</xdr:colOff>
      <xdr:row>78</xdr:row>
      <xdr:rowOff>11206</xdr:rowOff>
    </xdr:from>
    <xdr:to>
      <xdr:col>3</xdr:col>
      <xdr:colOff>1703294</xdr:colOff>
      <xdr:row>78</xdr:row>
      <xdr:rowOff>1342836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6" y="5583331"/>
          <a:ext cx="1389528" cy="133163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82</xdr:row>
      <xdr:rowOff>33617</xdr:rowOff>
    </xdr:from>
    <xdr:to>
      <xdr:col>3</xdr:col>
      <xdr:colOff>1602442</xdr:colOff>
      <xdr:row>82</xdr:row>
      <xdr:rowOff>1367119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1433792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83</xdr:row>
      <xdr:rowOff>40822</xdr:rowOff>
    </xdr:from>
    <xdr:to>
      <xdr:col>3</xdr:col>
      <xdr:colOff>1647263</xdr:colOff>
      <xdr:row>83</xdr:row>
      <xdr:rowOff>1344704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673" y="49883786"/>
          <a:ext cx="1355911" cy="1303882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84</xdr:row>
      <xdr:rowOff>44823</xdr:rowOff>
    </xdr:from>
    <xdr:to>
      <xdr:col>3</xdr:col>
      <xdr:colOff>1580028</xdr:colOff>
      <xdr:row>84</xdr:row>
      <xdr:rowOff>1389528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4226298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212911</xdr:colOff>
      <xdr:row>85</xdr:row>
      <xdr:rowOff>33617</xdr:rowOff>
    </xdr:from>
    <xdr:to>
      <xdr:col>3</xdr:col>
      <xdr:colOff>1568822</xdr:colOff>
      <xdr:row>85</xdr:row>
      <xdr:rowOff>1389528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1" y="5605742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86</xdr:row>
      <xdr:rowOff>22412</xdr:rowOff>
    </xdr:from>
    <xdr:to>
      <xdr:col>3</xdr:col>
      <xdr:colOff>1557617</xdr:colOff>
      <xdr:row>86</xdr:row>
      <xdr:rowOff>1367117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2" y="6985187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90</xdr:row>
      <xdr:rowOff>33617</xdr:rowOff>
    </xdr:from>
    <xdr:to>
      <xdr:col>3</xdr:col>
      <xdr:colOff>1591235</xdr:colOff>
      <xdr:row>90</xdr:row>
      <xdr:rowOff>1389529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1433792"/>
          <a:ext cx="1355912" cy="1355912"/>
        </a:xfrm>
        <a:prstGeom prst="rect">
          <a:avLst/>
        </a:prstGeom>
      </xdr:spPr>
    </xdr:pic>
    <xdr:clientData/>
  </xdr:twoCellAnchor>
  <xdr:twoCellAnchor>
    <xdr:from>
      <xdr:col>3</xdr:col>
      <xdr:colOff>257734</xdr:colOff>
      <xdr:row>92</xdr:row>
      <xdr:rowOff>33617</xdr:rowOff>
    </xdr:from>
    <xdr:to>
      <xdr:col>3</xdr:col>
      <xdr:colOff>1591235</xdr:colOff>
      <xdr:row>92</xdr:row>
      <xdr:rowOff>1367118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4" y="4215092"/>
          <a:ext cx="1333501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75243</xdr:colOff>
      <xdr:row>0</xdr:row>
      <xdr:rowOff>0</xdr:rowOff>
    </xdr:from>
    <xdr:to>
      <xdr:col>2</xdr:col>
      <xdr:colOff>646742</xdr:colOff>
      <xdr:row>1</xdr:row>
      <xdr:rowOff>468363</xdr:rowOff>
    </xdr:to>
    <xdr:pic>
      <xdr:nvPicPr>
        <xdr:cNvPr id="56" name="Рисунок 55" descr="http://okaprom52.ru/logo.pn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3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192846</xdr:colOff>
      <xdr:row>91</xdr:row>
      <xdr:rowOff>54429</xdr:rowOff>
    </xdr:from>
    <xdr:to>
      <xdr:col>3</xdr:col>
      <xdr:colOff>1700891</xdr:colOff>
      <xdr:row>91</xdr:row>
      <xdr:rowOff>1360179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334" b="4863"/>
        <a:stretch/>
      </xdr:blipFill>
      <xdr:spPr>
        <a:xfrm>
          <a:off x="3091167" y="57626250"/>
          <a:ext cx="1508045" cy="1305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1264561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D9A51911-7C1A-4005-83CA-7A5BFE30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4" y="2127254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E7478B32-25AC-4F0D-AAFD-14FF15A4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940" y="2149929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6</xdr:row>
      <xdr:rowOff>68036</xdr:rowOff>
    </xdr:from>
    <xdr:to>
      <xdr:col>4</xdr:col>
      <xdr:colOff>5443</xdr:colOff>
      <xdr:row>6</xdr:row>
      <xdr:rowOff>1287236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8CD2A83C-E86F-4C1E-9BCB-227699A8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492578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9</xdr:row>
      <xdr:rowOff>108857</xdr:rowOff>
    </xdr:from>
    <xdr:to>
      <xdr:col>3</xdr:col>
      <xdr:colOff>1883230</xdr:colOff>
      <xdr:row>12</xdr:row>
      <xdr:rowOff>266700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C7AF489E-4C35-4EE2-8ACE-92F5EC1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9130393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23534</xdr:colOff>
      <xdr:row>7</xdr:row>
      <xdr:rowOff>106777</xdr:rowOff>
    </xdr:from>
    <xdr:to>
      <xdr:col>3</xdr:col>
      <xdr:colOff>1854735</xdr:colOff>
      <xdr:row>7</xdr:row>
      <xdr:rowOff>1325977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A99B3ECD-3CF9-428E-97EF-2EBCEEB9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2" y="6370865"/>
          <a:ext cx="183120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55071</xdr:colOff>
      <xdr:row>8</xdr:row>
      <xdr:rowOff>68679</xdr:rowOff>
    </xdr:from>
    <xdr:to>
      <xdr:col>3</xdr:col>
      <xdr:colOff>1883871</xdr:colOff>
      <xdr:row>8</xdr:row>
      <xdr:rowOff>1287879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2256D064-0209-45EE-9179-24AA4474C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392" y="770228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147279</xdr:colOff>
      <xdr:row>17</xdr:row>
      <xdr:rowOff>19373</xdr:rowOff>
    </xdr:from>
    <xdr:to>
      <xdr:col>3</xdr:col>
      <xdr:colOff>1756623</xdr:colOff>
      <xdr:row>17</xdr:row>
      <xdr:rowOff>2090062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4310A4B7-83D7-4132-8AF0-54B027C3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600" y="11639873"/>
          <a:ext cx="1609344" cy="207068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18</xdr:row>
      <xdr:rowOff>22412</xdr:rowOff>
    </xdr:from>
    <xdr:to>
      <xdr:col>3</xdr:col>
      <xdr:colOff>1877786</xdr:colOff>
      <xdr:row>18</xdr:row>
      <xdr:rowOff>2770499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E77DA52C-9626-4CC5-83FF-ABE3BF19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13752019"/>
          <a:ext cx="1836965" cy="2748087"/>
        </a:xfrm>
        <a:prstGeom prst="rect">
          <a:avLst/>
        </a:prstGeom>
      </xdr:spPr>
    </xdr:pic>
    <xdr:clientData/>
  </xdr:twoCellAnchor>
  <xdr:twoCellAnchor editAs="oneCell">
    <xdr:from>
      <xdr:col>4</xdr:col>
      <xdr:colOff>267342</xdr:colOff>
      <xdr:row>17</xdr:row>
      <xdr:rowOff>24813</xdr:rowOff>
    </xdr:from>
    <xdr:to>
      <xdr:col>4</xdr:col>
      <xdr:colOff>1848969</xdr:colOff>
      <xdr:row>17</xdr:row>
      <xdr:rowOff>2092287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812B1D7D-483C-4A6B-8187-612D7C20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254" y="11645313"/>
          <a:ext cx="1581627" cy="20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34637</xdr:colOff>
      <xdr:row>19</xdr:row>
      <xdr:rowOff>17319</xdr:rowOff>
    </xdr:from>
    <xdr:to>
      <xdr:col>3</xdr:col>
      <xdr:colOff>1886663</xdr:colOff>
      <xdr:row>19</xdr:row>
      <xdr:rowOff>2797095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4BB8F1E3-5762-4AE9-9805-9315A3D9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773" y="16521546"/>
          <a:ext cx="1852026" cy="277977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20</xdr:row>
      <xdr:rowOff>21030</xdr:rowOff>
    </xdr:from>
    <xdr:to>
      <xdr:col>4</xdr:col>
      <xdr:colOff>52</xdr:colOff>
      <xdr:row>20</xdr:row>
      <xdr:rowOff>2777659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4226CC31-34F9-4013-A45A-40078EED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275" y="19356780"/>
          <a:ext cx="1839491" cy="2756629"/>
        </a:xfrm>
        <a:prstGeom prst="rect">
          <a:avLst/>
        </a:prstGeom>
      </xdr:spPr>
    </xdr:pic>
    <xdr:clientData/>
  </xdr:twoCellAnchor>
  <xdr:twoCellAnchor editAs="oneCell">
    <xdr:from>
      <xdr:col>3</xdr:col>
      <xdr:colOff>24741</xdr:colOff>
      <xdr:row>21</xdr:row>
      <xdr:rowOff>24741</xdr:rowOff>
    </xdr:from>
    <xdr:to>
      <xdr:col>3</xdr:col>
      <xdr:colOff>1864179</xdr:colOff>
      <xdr:row>21</xdr:row>
      <xdr:rowOff>2781291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5E3BC153-6E1E-4C9E-A74E-3D0AA2F4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062" y="22149955"/>
          <a:ext cx="1839438" cy="275655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22</xdr:row>
      <xdr:rowOff>40821</xdr:rowOff>
    </xdr:from>
    <xdr:to>
      <xdr:col>3</xdr:col>
      <xdr:colOff>1741714</xdr:colOff>
      <xdr:row>25</xdr:row>
      <xdr:rowOff>514441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F4138EE-AC3C-464C-BDCE-82F1D1AC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6" y="24955500"/>
          <a:ext cx="1578429" cy="206565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30</xdr:row>
      <xdr:rowOff>27215</xdr:rowOff>
    </xdr:from>
    <xdr:to>
      <xdr:col>3</xdr:col>
      <xdr:colOff>1700893</xdr:colOff>
      <xdr:row>30</xdr:row>
      <xdr:rowOff>2093217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BE414AA2-75C1-4725-A6B4-4BDF7FDD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27935465"/>
          <a:ext cx="1605643" cy="206600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30</xdr:row>
      <xdr:rowOff>27214</xdr:rowOff>
    </xdr:from>
    <xdr:to>
      <xdr:col>4</xdr:col>
      <xdr:colOff>1864178</xdr:colOff>
      <xdr:row>30</xdr:row>
      <xdr:rowOff>2092867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5888953A-237C-4115-903D-020EA9BE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464" y="28248428"/>
          <a:ext cx="1578428" cy="206565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31</xdr:row>
      <xdr:rowOff>40822</xdr:rowOff>
    </xdr:from>
    <xdr:to>
      <xdr:col>3</xdr:col>
      <xdr:colOff>1876601</xdr:colOff>
      <xdr:row>31</xdr:row>
      <xdr:rowOff>2796214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A1ED685D-FEC4-40FF-8666-93D34283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30371143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32</xdr:row>
      <xdr:rowOff>40822</xdr:rowOff>
    </xdr:from>
    <xdr:to>
      <xdr:col>3</xdr:col>
      <xdr:colOff>1849387</xdr:colOff>
      <xdr:row>32</xdr:row>
      <xdr:rowOff>2796214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441DB6E8-1335-47AF-B681-13378B50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3318782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33</xdr:row>
      <xdr:rowOff>40822</xdr:rowOff>
    </xdr:from>
    <xdr:to>
      <xdr:col>3</xdr:col>
      <xdr:colOff>1876602</xdr:colOff>
      <xdr:row>33</xdr:row>
      <xdr:rowOff>2796214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B6BB96D5-F1CA-41E3-9CC3-5467F1CF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3600450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34</xdr:row>
      <xdr:rowOff>40821</xdr:rowOff>
    </xdr:from>
    <xdr:to>
      <xdr:col>3</xdr:col>
      <xdr:colOff>1862994</xdr:colOff>
      <xdr:row>34</xdr:row>
      <xdr:rowOff>2796213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1D2FD998-C774-44AA-A0E6-C47B97ED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3882117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35</xdr:row>
      <xdr:rowOff>40821</xdr:rowOff>
    </xdr:from>
    <xdr:to>
      <xdr:col>3</xdr:col>
      <xdr:colOff>1741716</xdr:colOff>
      <xdr:row>38</xdr:row>
      <xdr:rowOff>514440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BDBE1BE6-DBF2-4DE5-9870-05A45DD6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8" y="41637857"/>
          <a:ext cx="1578429" cy="2065654"/>
        </a:xfrm>
        <a:prstGeom prst="rect">
          <a:avLst/>
        </a:prstGeom>
      </xdr:spPr>
    </xdr:pic>
    <xdr:clientData/>
  </xdr:twoCellAnchor>
  <xdr:twoCellAnchor editAs="oneCell">
    <xdr:from>
      <xdr:col>4</xdr:col>
      <xdr:colOff>299357</xdr:colOff>
      <xdr:row>43</xdr:row>
      <xdr:rowOff>27214</xdr:rowOff>
    </xdr:from>
    <xdr:to>
      <xdr:col>4</xdr:col>
      <xdr:colOff>1878356</xdr:colOff>
      <xdr:row>43</xdr:row>
      <xdr:rowOff>2093614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96610D39-8F6B-4A54-9B99-4B1E82927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9071" y="44930785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122785</xdr:colOff>
      <xdr:row>43</xdr:row>
      <xdr:rowOff>27535</xdr:rowOff>
    </xdr:from>
    <xdr:to>
      <xdr:col>3</xdr:col>
      <xdr:colOff>1728737</xdr:colOff>
      <xdr:row>43</xdr:row>
      <xdr:rowOff>2093935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B56766C7-9F0B-42AF-B8A8-DA5685C2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106" y="44931106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44</xdr:row>
      <xdr:rowOff>40821</xdr:rowOff>
    </xdr:from>
    <xdr:to>
      <xdr:col>3</xdr:col>
      <xdr:colOff>1862994</xdr:colOff>
      <xdr:row>44</xdr:row>
      <xdr:rowOff>2796213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DEA9E464-137F-402E-BF3B-9CCBF785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4705350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45</xdr:row>
      <xdr:rowOff>27537</xdr:rowOff>
    </xdr:from>
    <xdr:to>
      <xdr:col>3</xdr:col>
      <xdr:colOff>1890530</xdr:colOff>
      <xdr:row>45</xdr:row>
      <xdr:rowOff>2782929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344574FC-EDEA-454D-BC7F-29C5E74D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071" y="4985689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27857</xdr:colOff>
      <xdr:row>46</xdr:row>
      <xdr:rowOff>41464</xdr:rowOff>
    </xdr:from>
    <xdr:to>
      <xdr:col>3</xdr:col>
      <xdr:colOff>1863637</xdr:colOff>
      <xdr:row>46</xdr:row>
      <xdr:rowOff>2796856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2C7DE781-9F47-4C17-98B0-20321533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178" y="5268750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</xdr:colOff>
      <xdr:row>47</xdr:row>
      <xdr:rowOff>28178</xdr:rowOff>
    </xdr:from>
    <xdr:to>
      <xdr:col>3</xdr:col>
      <xdr:colOff>1877567</xdr:colOff>
      <xdr:row>47</xdr:row>
      <xdr:rowOff>2783570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F01411F1-E3A6-4FA8-8599-4B828EAF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108" y="55490892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48</xdr:row>
      <xdr:rowOff>40821</xdr:rowOff>
    </xdr:from>
    <xdr:ext cx="1578429" cy="2065654"/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89F9C63D-605E-40DA-BA56-DA60FEB7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8" y="41637857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4</xdr:col>
      <xdr:colOff>231323</xdr:colOff>
      <xdr:row>53</xdr:row>
      <xdr:rowOff>40821</xdr:rowOff>
    </xdr:from>
    <xdr:to>
      <xdr:col>4</xdr:col>
      <xdr:colOff>1810322</xdr:colOff>
      <xdr:row>53</xdr:row>
      <xdr:rowOff>2107221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243994DE-34E7-450A-8528-5137562C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037" y="60973607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53</xdr:row>
      <xdr:rowOff>41143</xdr:rowOff>
    </xdr:from>
    <xdr:to>
      <xdr:col>3</xdr:col>
      <xdr:colOff>1755953</xdr:colOff>
      <xdr:row>53</xdr:row>
      <xdr:rowOff>2107543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AD3A325B-E243-4B8B-987A-6D8827AC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322" y="60973929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54</xdr:row>
      <xdr:rowOff>27214</xdr:rowOff>
    </xdr:from>
    <xdr:to>
      <xdr:col>3</xdr:col>
      <xdr:colOff>1862994</xdr:colOff>
      <xdr:row>54</xdr:row>
      <xdr:rowOff>2782606</xdr:rowOff>
    </xdr:to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CBB7CA71-BF89-431B-96E6-0B57F9A7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6309632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27536</xdr:colOff>
      <xdr:row>55</xdr:row>
      <xdr:rowOff>27535</xdr:rowOff>
    </xdr:from>
    <xdr:to>
      <xdr:col>3</xdr:col>
      <xdr:colOff>1863316</xdr:colOff>
      <xdr:row>55</xdr:row>
      <xdr:rowOff>2782927</xdr:rowOff>
    </xdr:to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1EFA37DF-6BC2-4C7E-A7D4-693EF6C5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857" y="6591332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27856</xdr:colOff>
      <xdr:row>56</xdr:row>
      <xdr:rowOff>41464</xdr:rowOff>
    </xdr:from>
    <xdr:to>
      <xdr:col>3</xdr:col>
      <xdr:colOff>1863636</xdr:colOff>
      <xdr:row>56</xdr:row>
      <xdr:rowOff>2796856</xdr:rowOff>
    </xdr:to>
    <xdr:pic>
      <xdr:nvPicPr>
        <xdr:cNvPr id="108" name="Рисунок 107">
          <a:extLst>
            <a:ext uri="{FF2B5EF4-FFF2-40B4-BE49-F238E27FC236}">
              <a16:creationId xmlns="" xmlns:a16="http://schemas.microsoft.com/office/drawing/2014/main" id="{F1B56D73-0795-4006-9B52-01895ED2C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177" y="6874392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41786</xdr:colOff>
      <xdr:row>57</xdr:row>
      <xdr:rowOff>41785</xdr:rowOff>
    </xdr:from>
    <xdr:to>
      <xdr:col>3</xdr:col>
      <xdr:colOff>1877566</xdr:colOff>
      <xdr:row>57</xdr:row>
      <xdr:rowOff>2797177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C4DC8017-9056-4ED1-B8CC-8FB9E714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107" y="71560928"/>
          <a:ext cx="1835780" cy="2755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="" xmlns:a16="http://schemas.microsoft.com/office/drawing/2014/main" id="{C2E2E7D1-1926-4AD3-B123-0436F2A55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1264561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BEAE9EA4-963E-44FA-8FAE-17830D23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3" y="213133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8E999A98-3689-4223-89BF-CB89E9C8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2" y="3531054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6</xdr:row>
      <xdr:rowOff>68036</xdr:rowOff>
    </xdr:from>
    <xdr:to>
      <xdr:col>4</xdr:col>
      <xdr:colOff>5443</xdr:colOff>
      <xdr:row>6</xdr:row>
      <xdr:rowOff>1287236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4FA933A1-1A96-4916-8320-21502A59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636" y="4935311"/>
          <a:ext cx="1832882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9</xdr:row>
      <xdr:rowOff>108857</xdr:rowOff>
    </xdr:from>
    <xdr:to>
      <xdr:col>3</xdr:col>
      <xdr:colOff>1883230</xdr:colOff>
      <xdr:row>12</xdr:row>
      <xdr:rowOff>266700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D7A022ED-22B4-4F90-8E25-6DB0815B8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030" y="9148082"/>
          <a:ext cx="1828800" cy="1215118"/>
        </a:xfrm>
        <a:prstGeom prst="rect">
          <a:avLst/>
        </a:prstGeom>
      </xdr:spPr>
    </xdr:pic>
    <xdr:clientData/>
  </xdr:twoCellAnchor>
  <xdr:twoCellAnchor editAs="oneCell">
    <xdr:from>
      <xdr:col>3</xdr:col>
      <xdr:colOff>23534</xdr:colOff>
      <xdr:row>7</xdr:row>
      <xdr:rowOff>106777</xdr:rowOff>
    </xdr:from>
    <xdr:to>
      <xdr:col>3</xdr:col>
      <xdr:colOff>1854735</xdr:colOff>
      <xdr:row>7</xdr:row>
      <xdr:rowOff>1325977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26AFDB5A-C1FE-49A5-B411-B58AA8D1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134" y="6364702"/>
          <a:ext cx="183120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55071</xdr:colOff>
      <xdr:row>8</xdr:row>
      <xdr:rowOff>68679</xdr:rowOff>
    </xdr:from>
    <xdr:to>
      <xdr:col>3</xdr:col>
      <xdr:colOff>1883871</xdr:colOff>
      <xdr:row>8</xdr:row>
      <xdr:rowOff>1287879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52FB8822-F1A4-492F-B5A7-A633E4B1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671" y="7717254"/>
          <a:ext cx="1828800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526676</xdr:rowOff>
    </xdr:to>
    <xdr:pic>
      <xdr:nvPicPr>
        <xdr:cNvPr id="20" name="Рисунок 19" descr="http://okaprom52.ru/logo.png">
          <a:extLst>
            <a:ext uri="{FF2B5EF4-FFF2-40B4-BE49-F238E27FC236}">
              <a16:creationId xmlns="" xmlns:a16="http://schemas.microsoft.com/office/drawing/2014/main" id="{60AE9C3C-FC10-4304-AD39-525CE5FA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903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147279</xdr:colOff>
      <xdr:row>5</xdr:row>
      <xdr:rowOff>19373</xdr:rowOff>
    </xdr:from>
    <xdr:to>
      <xdr:col>3</xdr:col>
      <xdr:colOff>1756623</xdr:colOff>
      <xdr:row>5</xdr:row>
      <xdr:rowOff>2090062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E27654DE-3ECF-4911-9BCD-45AD4FF37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2879" y="11649398"/>
          <a:ext cx="1609344" cy="207068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22412</xdr:rowOff>
    </xdr:from>
    <xdr:to>
      <xdr:col>3</xdr:col>
      <xdr:colOff>1877786</xdr:colOff>
      <xdr:row>6</xdr:row>
      <xdr:rowOff>2770499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A95D0B0-ECA6-41BD-9634-CE65CD1B1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1" y="13757462"/>
          <a:ext cx="1836965" cy="2748087"/>
        </a:xfrm>
        <a:prstGeom prst="rect">
          <a:avLst/>
        </a:prstGeom>
      </xdr:spPr>
    </xdr:pic>
    <xdr:clientData/>
  </xdr:twoCellAnchor>
  <xdr:twoCellAnchor editAs="oneCell">
    <xdr:from>
      <xdr:col>4</xdr:col>
      <xdr:colOff>267342</xdr:colOff>
      <xdr:row>5</xdr:row>
      <xdr:rowOff>24813</xdr:rowOff>
    </xdr:from>
    <xdr:to>
      <xdr:col>4</xdr:col>
      <xdr:colOff>1848969</xdr:colOff>
      <xdr:row>5</xdr:row>
      <xdr:rowOff>2092287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7807AC34-C026-43CD-9CFF-A963734C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417" y="11654838"/>
          <a:ext cx="1581627" cy="20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34637</xdr:colOff>
      <xdr:row>7</xdr:row>
      <xdr:rowOff>17319</xdr:rowOff>
    </xdr:from>
    <xdr:to>
      <xdr:col>3</xdr:col>
      <xdr:colOff>1886663</xdr:colOff>
      <xdr:row>7</xdr:row>
      <xdr:rowOff>2797095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24776A8A-85ED-44F9-903D-7E08511A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237" y="16543194"/>
          <a:ext cx="1852026" cy="277977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8</xdr:row>
      <xdr:rowOff>21030</xdr:rowOff>
    </xdr:from>
    <xdr:to>
      <xdr:col>4</xdr:col>
      <xdr:colOff>52</xdr:colOff>
      <xdr:row>8</xdr:row>
      <xdr:rowOff>2777659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C969068A-791D-492D-B3F5-ED908705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7554" y="19356780"/>
          <a:ext cx="1843573" cy="2756629"/>
        </a:xfrm>
        <a:prstGeom prst="rect">
          <a:avLst/>
        </a:prstGeom>
      </xdr:spPr>
    </xdr:pic>
    <xdr:clientData/>
  </xdr:twoCellAnchor>
  <xdr:twoCellAnchor editAs="oneCell">
    <xdr:from>
      <xdr:col>3</xdr:col>
      <xdr:colOff>24741</xdr:colOff>
      <xdr:row>9</xdr:row>
      <xdr:rowOff>24741</xdr:rowOff>
    </xdr:from>
    <xdr:to>
      <xdr:col>3</xdr:col>
      <xdr:colOff>1864179</xdr:colOff>
      <xdr:row>9</xdr:row>
      <xdr:rowOff>2781291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26F6E8D1-706E-45D8-8103-142A42B1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341" y="22151316"/>
          <a:ext cx="1839438" cy="275655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10</xdr:row>
      <xdr:rowOff>40821</xdr:rowOff>
    </xdr:from>
    <xdr:to>
      <xdr:col>3</xdr:col>
      <xdr:colOff>1741714</xdr:colOff>
      <xdr:row>13</xdr:row>
      <xdr:rowOff>514441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F8709536-0314-48C7-AE86-4E56C729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5" y="24958221"/>
          <a:ext cx="1578429" cy="20738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="" xmlns:a16="http://schemas.microsoft.com/office/drawing/2014/main" id="{7B4BC597-5D38-4C61-82F9-6D43F5FB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27215</xdr:rowOff>
    </xdr:from>
    <xdr:to>
      <xdr:col>3</xdr:col>
      <xdr:colOff>1700893</xdr:colOff>
      <xdr:row>5</xdr:row>
      <xdr:rowOff>2093217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E2C52BF8-9A43-468F-AFA6-50B4743A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19029590"/>
          <a:ext cx="1605643" cy="206600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5</xdr:row>
      <xdr:rowOff>27214</xdr:rowOff>
    </xdr:from>
    <xdr:to>
      <xdr:col>4</xdr:col>
      <xdr:colOff>1864178</xdr:colOff>
      <xdr:row>5</xdr:row>
      <xdr:rowOff>2092867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B15DFC53-3003-45DC-B3CB-BEC0E46B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9029589"/>
          <a:ext cx="1578428" cy="206565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40822</xdr:rowOff>
    </xdr:from>
    <xdr:to>
      <xdr:col>3</xdr:col>
      <xdr:colOff>1876601</xdr:colOff>
      <xdr:row>6</xdr:row>
      <xdr:rowOff>2796214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979C8FC2-8E6A-4D58-8120-D907C015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1" y="2114822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7</xdr:row>
      <xdr:rowOff>40822</xdr:rowOff>
    </xdr:from>
    <xdr:to>
      <xdr:col>3</xdr:col>
      <xdr:colOff>1849387</xdr:colOff>
      <xdr:row>7</xdr:row>
      <xdr:rowOff>2796214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BECF5B84-FA5E-4EAC-B078-37B2C6F7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207" y="23958097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8</xdr:row>
      <xdr:rowOff>40822</xdr:rowOff>
    </xdr:from>
    <xdr:to>
      <xdr:col>3</xdr:col>
      <xdr:colOff>1876602</xdr:colOff>
      <xdr:row>8</xdr:row>
      <xdr:rowOff>2796214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8F31B98F-B524-4BA5-B4E1-48E2A23A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2" y="2676797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9</xdr:row>
      <xdr:rowOff>40821</xdr:rowOff>
    </xdr:from>
    <xdr:to>
      <xdr:col>3</xdr:col>
      <xdr:colOff>1862994</xdr:colOff>
      <xdr:row>9</xdr:row>
      <xdr:rowOff>2796213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5A551B7A-8AB5-42AF-BDAF-8413A4E8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14" y="29577846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10</xdr:row>
      <xdr:rowOff>40821</xdr:rowOff>
    </xdr:from>
    <xdr:to>
      <xdr:col>3</xdr:col>
      <xdr:colOff>1741716</xdr:colOff>
      <xdr:row>13</xdr:row>
      <xdr:rowOff>514440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72BDC91E-7602-4480-BD68-E4DC461B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7" y="32387721"/>
          <a:ext cx="1578429" cy="2073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257735</xdr:colOff>
      <xdr:row>24</xdr:row>
      <xdr:rowOff>67235</xdr:rowOff>
    </xdr:from>
    <xdr:to>
      <xdr:col>3</xdr:col>
      <xdr:colOff>1535204</xdr:colOff>
      <xdr:row>24</xdr:row>
      <xdr:rowOff>1344704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427F297F-9312-4200-A820-0BDCE478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5" y="50644985"/>
          <a:ext cx="1277469" cy="1277469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25</xdr:row>
      <xdr:rowOff>56029</xdr:rowOff>
    </xdr:from>
    <xdr:to>
      <xdr:col>3</xdr:col>
      <xdr:colOff>1602441</xdr:colOff>
      <xdr:row>25</xdr:row>
      <xdr:rowOff>1367117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20FEBDF-797A-4CE9-91BC-2D830322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52024429"/>
          <a:ext cx="1311088" cy="1311088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="" xmlns:a16="http://schemas.microsoft.com/office/drawing/2014/main" id="{17B4C54F-7E0F-4D4E-B16D-827E990D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299357</xdr:colOff>
      <xdr:row>5</xdr:row>
      <xdr:rowOff>27214</xdr:rowOff>
    </xdr:from>
    <xdr:to>
      <xdr:col>4</xdr:col>
      <xdr:colOff>1878356</xdr:colOff>
      <xdr:row>5</xdr:row>
      <xdr:rowOff>2093614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E2685614-17A2-4BEF-91F4-F094F7803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432" y="19086739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122785</xdr:colOff>
      <xdr:row>5</xdr:row>
      <xdr:rowOff>27535</xdr:rowOff>
    </xdr:from>
    <xdr:to>
      <xdr:col>3</xdr:col>
      <xdr:colOff>1728737</xdr:colOff>
      <xdr:row>5</xdr:row>
      <xdr:rowOff>2093935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5EA1E878-2259-4D01-BCF6-C23213A3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385" y="19087060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6</xdr:row>
      <xdr:rowOff>40821</xdr:rowOff>
    </xdr:from>
    <xdr:to>
      <xdr:col>3</xdr:col>
      <xdr:colOff>1862994</xdr:colOff>
      <xdr:row>6</xdr:row>
      <xdr:rowOff>2796213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5385712B-5C09-4C5C-BFE7-5860B16F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14" y="2120537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7</xdr:row>
      <xdr:rowOff>27537</xdr:rowOff>
    </xdr:from>
    <xdr:to>
      <xdr:col>3</xdr:col>
      <xdr:colOff>1890530</xdr:colOff>
      <xdr:row>7</xdr:row>
      <xdr:rowOff>2782929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EE15802C-F8E8-46DA-953F-A4D43861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350" y="2400196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27857</xdr:colOff>
      <xdr:row>8</xdr:row>
      <xdr:rowOff>41464</xdr:rowOff>
    </xdr:from>
    <xdr:to>
      <xdr:col>3</xdr:col>
      <xdr:colOff>1863637</xdr:colOff>
      <xdr:row>8</xdr:row>
      <xdr:rowOff>2796856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2206B72E-0543-422A-838C-66BE4727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457" y="268257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</xdr:colOff>
      <xdr:row>9</xdr:row>
      <xdr:rowOff>28178</xdr:rowOff>
    </xdr:from>
    <xdr:to>
      <xdr:col>3</xdr:col>
      <xdr:colOff>1877567</xdr:colOff>
      <xdr:row>9</xdr:row>
      <xdr:rowOff>2783570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10A3E8DB-70DC-4F1C-B618-D52C218E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387" y="29622353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10</xdr:row>
      <xdr:rowOff>40821</xdr:rowOff>
    </xdr:from>
    <xdr:ext cx="1578429" cy="2065654"/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8F735A8C-10ED-4ACF-997C-1C1AD1343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7" y="32444871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4</xdr:col>
      <xdr:colOff>231323</xdr:colOff>
      <xdr:row>15</xdr:row>
      <xdr:rowOff>40821</xdr:rowOff>
    </xdr:from>
    <xdr:to>
      <xdr:col>4</xdr:col>
      <xdr:colOff>1810322</xdr:colOff>
      <xdr:row>15</xdr:row>
      <xdr:rowOff>2107221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80265888-72BD-49EC-93CD-206B05E4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398" y="35111871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15</xdr:row>
      <xdr:rowOff>41143</xdr:rowOff>
    </xdr:from>
    <xdr:to>
      <xdr:col>3</xdr:col>
      <xdr:colOff>1755953</xdr:colOff>
      <xdr:row>15</xdr:row>
      <xdr:rowOff>2107543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29EC0FCA-395C-4A96-A70A-942B2D36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601" y="35112193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16</xdr:row>
      <xdr:rowOff>27214</xdr:rowOff>
    </xdr:from>
    <xdr:to>
      <xdr:col>3</xdr:col>
      <xdr:colOff>1862994</xdr:colOff>
      <xdr:row>16</xdr:row>
      <xdr:rowOff>2782606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14658F2E-5EFA-49FB-AA6F-148D7FB5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14" y="372318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27536</xdr:colOff>
      <xdr:row>17</xdr:row>
      <xdr:rowOff>27535</xdr:rowOff>
    </xdr:from>
    <xdr:to>
      <xdr:col>3</xdr:col>
      <xdr:colOff>1863316</xdr:colOff>
      <xdr:row>17</xdr:row>
      <xdr:rowOff>2782927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C0D7A6AD-A4F5-4CBE-8CC1-D9B31306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36" y="4004206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27856</xdr:colOff>
      <xdr:row>18</xdr:row>
      <xdr:rowOff>41464</xdr:rowOff>
    </xdr:from>
    <xdr:to>
      <xdr:col>3</xdr:col>
      <xdr:colOff>1863636</xdr:colOff>
      <xdr:row>18</xdr:row>
      <xdr:rowOff>2796856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C1090C0D-1ADE-49AF-93F5-A0593FBE0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456" y="428658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41786</xdr:colOff>
      <xdr:row>19</xdr:row>
      <xdr:rowOff>41785</xdr:rowOff>
    </xdr:from>
    <xdr:to>
      <xdr:col>3</xdr:col>
      <xdr:colOff>1877566</xdr:colOff>
      <xdr:row>19</xdr:row>
      <xdr:rowOff>2797177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B92D0000-B8DB-4407-AA61-138027615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386" y="45676060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20</xdr:row>
      <xdr:rowOff>40821</xdr:rowOff>
    </xdr:from>
    <xdr:ext cx="1578429" cy="2065654"/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E530CDC3-01E1-491C-AB7A-62C0FD36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7" y="48484971"/>
          <a:ext cx="1578429" cy="206565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257736</xdr:colOff>
      <xdr:row>4</xdr:row>
      <xdr:rowOff>56030</xdr:rowOff>
    </xdr:from>
    <xdr:to>
      <xdr:col>3</xdr:col>
      <xdr:colOff>1580030</xdr:colOff>
      <xdr:row>4</xdr:row>
      <xdr:rowOff>1378324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E1936014-4184-4325-9437-0E6AAED0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6" y="37622630"/>
          <a:ext cx="1322294" cy="1322294"/>
        </a:xfrm>
        <a:prstGeom prst="rect">
          <a:avLst/>
        </a:prstGeom>
      </xdr:spPr>
    </xdr:pic>
    <xdr:clientData/>
  </xdr:twoCellAnchor>
  <xdr:twoCellAnchor>
    <xdr:from>
      <xdr:col>3</xdr:col>
      <xdr:colOff>280147</xdr:colOff>
      <xdr:row>5</xdr:row>
      <xdr:rowOff>11206</xdr:rowOff>
    </xdr:from>
    <xdr:to>
      <xdr:col>3</xdr:col>
      <xdr:colOff>1636058</xdr:colOff>
      <xdr:row>5</xdr:row>
      <xdr:rowOff>1367117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85F32575-E425-4BD1-8E64-95B4DC23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747" y="38968456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291354</xdr:colOff>
      <xdr:row>6</xdr:row>
      <xdr:rowOff>33617</xdr:rowOff>
    </xdr:from>
    <xdr:to>
      <xdr:col>3</xdr:col>
      <xdr:colOff>1636062</xdr:colOff>
      <xdr:row>6</xdr:row>
      <xdr:rowOff>1378325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30D3B527-2059-48FF-B51F-1590D47B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4" y="40381517"/>
          <a:ext cx="1344708" cy="1344708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7</xdr:row>
      <xdr:rowOff>33617</xdr:rowOff>
    </xdr:from>
    <xdr:to>
      <xdr:col>3</xdr:col>
      <xdr:colOff>1636059</xdr:colOff>
      <xdr:row>7</xdr:row>
      <xdr:rowOff>1367117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C388931B-5F6A-412A-B149-EC6A2DB6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159" y="41772167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8</xdr:row>
      <xdr:rowOff>44822</xdr:rowOff>
    </xdr:from>
    <xdr:to>
      <xdr:col>3</xdr:col>
      <xdr:colOff>1613645</xdr:colOff>
      <xdr:row>8</xdr:row>
      <xdr:rowOff>1389527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9563B669-BF9A-4AFC-B9E2-071F55CE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43174022"/>
          <a:ext cx="1344705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="" xmlns:a16="http://schemas.microsoft.com/office/drawing/2014/main" id="{DEB60767-5E0B-4277-9492-029894DF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235322</xdr:colOff>
      <xdr:row>4</xdr:row>
      <xdr:rowOff>22410</xdr:rowOff>
    </xdr:from>
    <xdr:to>
      <xdr:col>3</xdr:col>
      <xdr:colOff>1568824</xdr:colOff>
      <xdr:row>4</xdr:row>
      <xdr:rowOff>1355912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41C5F6E-3529-4BD5-8AC9-76864B27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2" y="9928410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313763</xdr:colOff>
      <xdr:row>5</xdr:row>
      <xdr:rowOff>11206</xdr:rowOff>
    </xdr:from>
    <xdr:to>
      <xdr:col>3</xdr:col>
      <xdr:colOff>1692086</xdr:colOff>
      <xdr:row>6</xdr:row>
      <xdr:rowOff>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E4171198-672B-4FB2-899E-BFEDBCB61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3" y="11307856"/>
          <a:ext cx="1378323" cy="1379444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6</xdr:row>
      <xdr:rowOff>33617</xdr:rowOff>
    </xdr:from>
    <xdr:to>
      <xdr:col>3</xdr:col>
      <xdr:colOff>1624853</xdr:colOff>
      <xdr:row>6</xdr:row>
      <xdr:rowOff>1367117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E526343B-EFB1-45E9-AD77-DE67B9C0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12720917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313766</xdr:colOff>
      <xdr:row>7</xdr:row>
      <xdr:rowOff>11206</xdr:rowOff>
    </xdr:from>
    <xdr:to>
      <xdr:col>3</xdr:col>
      <xdr:colOff>1703294</xdr:colOff>
      <xdr:row>7</xdr:row>
      <xdr:rowOff>1342836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8E360EE3-F7C0-4E53-98BC-7F15CC09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6" y="14089156"/>
          <a:ext cx="1389528" cy="133163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18" name="Рисунок 17" descr="http://okaprom52.ru/logo.png">
          <a:extLst>
            <a:ext uri="{FF2B5EF4-FFF2-40B4-BE49-F238E27FC236}">
              <a16:creationId xmlns="" xmlns:a16="http://schemas.microsoft.com/office/drawing/2014/main" id="{74CCCE57-68B6-428F-9AE9-4902D291B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268940</xdr:colOff>
      <xdr:row>4</xdr:row>
      <xdr:rowOff>33617</xdr:rowOff>
    </xdr:from>
    <xdr:to>
      <xdr:col>3</xdr:col>
      <xdr:colOff>1602442</xdr:colOff>
      <xdr:row>4</xdr:row>
      <xdr:rowOff>1367119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16C5A4B0-872A-42A5-898B-29D08E59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8548967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</xdr:row>
      <xdr:rowOff>40822</xdr:rowOff>
    </xdr:from>
    <xdr:to>
      <xdr:col>3</xdr:col>
      <xdr:colOff>1647263</xdr:colOff>
      <xdr:row>5</xdr:row>
      <xdr:rowOff>1344704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43AD873E-7B23-498A-83D6-87C56F5E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2" y="9946822"/>
          <a:ext cx="1355911" cy="1303882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6</xdr:row>
      <xdr:rowOff>44823</xdr:rowOff>
    </xdr:from>
    <xdr:to>
      <xdr:col>3</xdr:col>
      <xdr:colOff>1580028</xdr:colOff>
      <xdr:row>6</xdr:row>
      <xdr:rowOff>1389528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5B227B5A-A331-482C-ACA0-97779616B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11341473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212911</xdr:colOff>
      <xdr:row>7</xdr:row>
      <xdr:rowOff>33617</xdr:rowOff>
    </xdr:from>
    <xdr:to>
      <xdr:col>3</xdr:col>
      <xdr:colOff>1568822</xdr:colOff>
      <xdr:row>7</xdr:row>
      <xdr:rowOff>1389528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FF4C206F-94ED-4E59-BE24-A2F4B49C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1" y="12720917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8</xdr:row>
      <xdr:rowOff>22412</xdr:rowOff>
    </xdr:from>
    <xdr:to>
      <xdr:col>3</xdr:col>
      <xdr:colOff>1557617</xdr:colOff>
      <xdr:row>8</xdr:row>
      <xdr:rowOff>1367117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348D5554-72E1-4EB1-8CF5-FA392AD3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2" y="14100362"/>
          <a:ext cx="1344705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13" name="Рисунок 12" descr="http://okaprom52.ru/logo.png">
          <a:extLst>
            <a:ext uri="{FF2B5EF4-FFF2-40B4-BE49-F238E27FC236}">
              <a16:creationId xmlns="" xmlns:a16="http://schemas.microsoft.com/office/drawing/2014/main" id="{1C9F7F11-363A-43BC-BB77-4C9350F7B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235323</xdr:colOff>
      <xdr:row>4</xdr:row>
      <xdr:rowOff>33617</xdr:rowOff>
    </xdr:from>
    <xdr:to>
      <xdr:col>3</xdr:col>
      <xdr:colOff>1591235</xdr:colOff>
      <xdr:row>4</xdr:row>
      <xdr:rowOff>1389529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749C7874-B32F-4913-A651-42DDE919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9939617"/>
          <a:ext cx="1355912" cy="1355912"/>
        </a:xfrm>
        <a:prstGeom prst="rect">
          <a:avLst/>
        </a:prstGeom>
      </xdr:spPr>
    </xdr:pic>
    <xdr:clientData/>
  </xdr:twoCellAnchor>
  <xdr:twoCellAnchor>
    <xdr:from>
      <xdr:col>3</xdr:col>
      <xdr:colOff>257734</xdr:colOff>
      <xdr:row>6</xdr:row>
      <xdr:rowOff>33617</xdr:rowOff>
    </xdr:from>
    <xdr:to>
      <xdr:col>3</xdr:col>
      <xdr:colOff>1591235</xdr:colOff>
      <xdr:row>6</xdr:row>
      <xdr:rowOff>1367118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B2D96FCE-FB01-4A4A-B16D-B8CD8A5C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4" y="12720917"/>
          <a:ext cx="1333501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9" name="Рисунок 8" descr="http://okaprom52.ru/logo.png">
          <a:extLst>
            <a:ext uri="{FF2B5EF4-FFF2-40B4-BE49-F238E27FC236}">
              <a16:creationId xmlns="" xmlns:a16="http://schemas.microsoft.com/office/drawing/2014/main" id="{8C8F010A-3BA7-449B-898F-C08E2D3E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192846</xdr:colOff>
      <xdr:row>5</xdr:row>
      <xdr:rowOff>54429</xdr:rowOff>
    </xdr:from>
    <xdr:to>
      <xdr:col>3</xdr:col>
      <xdr:colOff>1700891</xdr:colOff>
      <xdr:row>5</xdr:row>
      <xdr:rowOff>1360179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BC095076-5F3B-4A8F-B61A-BC7E552D6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334" b="4863"/>
        <a:stretch/>
      </xdr:blipFill>
      <xdr:spPr>
        <a:xfrm>
          <a:off x="3088446" y="11351079"/>
          <a:ext cx="1508045" cy="130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aprom52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kaprom52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kaprom52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okaprom52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kaprom52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okaprom52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okaprom52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okaprom52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okaprom52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6"/>
  <sheetViews>
    <sheetView topLeftCell="A3" zoomScale="85" zoomScaleNormal="85" workbookViewId="0">
      <selection activeCell="D9" sqref="D9:D13"/>
    </sheetView>
  </sheetViews>
  <sheetFormatPr defaultRowHeight="15"/>
  <cols>
    <col min="1" max="1" width="3.85546875" style="11" customWidth="1"/>
    <col min="2" max="2" width="9.140625" style="34"/>
    <col min="3" max="3" width="30.42578125" style="11" customWidth="1"/>
    <col min="4" max="4" width="28.42578125" style="11" customWidth="1"/>
    <col min="5" max="5" width="32" style="11" customWidth="1"/>
    <col min="6" max="7" width="15.7109375" style="34" customWidth="1"/>
    <col min="8" max="8" width="18" style="34" customWidth="1"/>
    <col min="9" max="9" width="5.140625" style="11" customWidth="1"/>
    <col min="10" max="10" width="16.7109375" style="11" customWidth="1"/>
    <col min="11" max="11" width="12.7109375" style="11" customWidth="1"/>
    <col min="12" max="16384" width="9.140625" style="11"/>
  </cols>
  <sheetData>
    <row r="1" spans="1:9" ht="75.75" customHeight="1">
      <c r="A1" s="10"/>
      <c r="B1" s="127"/>
      <c r="C1" s="129" t="s">
        <v>127</v>
      </c>
      <c r="D1" s="129"/>
      <c r="E1" s="129"/>
      <c r="F1" s="113" t="s">
        <v>132</v>
      </c>
      <c r="G1" s="113"/>
      <c r="H1" s="113"/>
      <c r="I1" s="10"/>
    </row>
    <row r="2" spans="1:9" ht="45.75" customHeight="1" thickBot="1">
      <c r="A2" s="10"/>
      <c r="B2" s="128"/>
      <c r="C2" s="130"/>
      <c r="D2" s="130"/>
      <c r="E2" s="130"/>
      <c r="F2" s="131" t="s">
        <v>126</v>
      </c>
      <c r="G2" s="132"/>
      <c r="H2" s="132"/>
      <c r="I2" s="10"/>
    </row>
    <row r="3" spans="1:9" ht="22.5" customHeight="1" thickBot="1">
      <c r="A3" s="12"/>
      <c r="B3" s="88" t="s">
        <v>118</v>
      </c>
      <c r="C3" s="89"/>
      <c r="D3" s="89"/>
      <c r="E3" s="89"/>
      <c r="F3" s="89"/>
      <c r="G3" s="89"/>
      <c r="H3" s="90"/>
      <c r="I3" s="13"/>
    </row>
    <row r="4" spans="1:9" s="19" customFormat="1" ht="30">
      <c r="A4" s="14"/>
      <c r="B4" s="15" t="s">
        <v>36</v>
      </c>
      <c r="C4" s="15" t="s">
        <v>20</v>
      </c>
      <c r="D4" s="16" t="s">
        <v>34</v>
      </c>
      <c r="E4" s="15" t="s">
        <v>21</v>
      </c>
      <c r="F4" s="15" t="s">
        <v>87</v>
      </c>
      <c r="G4" s="17" t="s">
        <v>88</v>
      </c>
      <c r="H4" s="15" t="s">
        <v>35</v>
      </c>
      <c r="I4" s="18"/>
    </row>
    <row r="5" spans="1:9" s="19" customFormat="1" ht="109.5" customHeight="1">
      <c r="A5" s="14"/>
      <c r="B5" s="20">
        <v>1</v>
      </c>
      <c r="C5" s="21" t="s">
        <v>33</v>
      </c>
      <c r="D5" s="22"/>
      <c r="E5" s="23" t="s">
        <v>0</v>
      </c>
      <c r="F5" s="24">
        <f>H5+70</f>
        <v>275</v>
      </c>
      <c r="G5" s="24">
        <f>H5+30</f>
        <v>235</v>
      </c>
      <c r="H5" s="23">
        <v>205</v>
      </c>
      <c r="I5" s="18"/>
    </row>
    <row r="6" spans="1:9" s="33" customFormat="1" ht="110.1" customHeight="1">
      <c r="A6" s="25"/>
      <c r="B6" s="26">
        <v>2</v>
      </c>
      <c r="C6" s="9" t="s">
        <v>12</v>
      </c>
      <c r="D6" s="27"/>
      <c r="E6" s="28" t="s">
        <v>13</v>
      </c>
      <c r="F6" s="29">
        <f>H6+70</f>
        <v>435</v>
      </c>
      <c r="G6" s="30">
        <f>H6+30</f>
        <v>395</v>
      </c>
      <c r="H6" s="31">
        <v>365</v>
      </c>
      <c r="I6" s="32"/>
    </row>
    <row r="7" spans="1:9" s="33" customFormat="1" ht="110.1" customHeight="1">
      <c r="A7" s="25"/>
      <c r="B7" s="26">
        <v>3</v>
      </c>
      <c r="C7" s="9" t="s">
        <v>14</v>
      </c>
      <c r="D7" s="27"/>
      <c r="E7" s="28" t="s">
        <v>15</v>
      </c>
      <c r="F7" s="29">
        <f t="shared" ref="F7:F9" si="0">H7+70</f>
        <v>530</v>
      </c>
      <c r="G7" s="30">
        <f t="shared" ref="G7:G13" si="1">H7+30</f>
        <v>490</v>
      </c>
      <c r="H7" s="31">
        <v>460</v>
      </c>
      <c r="I7" s="32"/>
    </row>
    <row r="8" spans="1:9" s="33" customFormat="1" ht="110.1" customHeight="1">
      <c r="A8" s="25"/>
      <c r="B8" s="26">
        <v>4</v>
      </c>
      <c r="C8" s="9" t="s">
        <v>17</v>
      </c>
      <c r="D8" s="27"/>
      <c r="E8" s="28" t="s">
        <v>16</v>
      </c>
      <c r="F8" s="29">
        <f t="shared" si="0"/>
        <v>475</v>
      </c>
      <c r="G8" s="30">
        <f t="shared" si="1"/>
        <v>435</v>
      </c>
      <c r="H8" s="31">
        <v>405</v>
      </c>
      <c r="I8" s="32"/>
    </row>
    <row r="9" spans="1:9" s="33" customFormat="1" ht="110.1" customHeight="1">
      <c r="A9" s="25"/>
      <c r="B9" s="26">
        <v>5</v>
      </c>
      <c r="C9" s="9" t="s">
        <v>18</v>
      </c>
      <c r="D9" s="27"/>
      <c r="E9" s="28" t="s">
        <v>19</v>
      </c>
      <c r="F9" s="29">
        <f t="shared" si="0"/>
        <v>490</v>
      </c>
      <c r="G9" s="30">
        <f t="shared" si="1"/>
        <v>450</v>
      </c>
      <c r="H9" s="31">
        <v>420</v>
      </c>
      <c r="I9" s="32"/>
    </row>
    <row r="10" spans="1:9" s="33" customFormat="1" ht="27.95" customHeight="1">
      <c r="A10" s="25"/>
      <c r="B10" s="91">
        <v>6</v>
      </c>
      <c r="C10" s="94" t="s">
        <v>89</v>
      </c>
      <c r="D10" s="83"/>
      <c r="E10" s="28" t="s">
        <v>37</v>
      </c>
      <c r="F10" s="29">
        <f t="shared" ref="F10:F13" si="2">H10+70</f>
        <v>570</v>
      </c>
      <c r="G10" s="30">
        <f t="shared" si="1"/>
        <v>530</v>
      </c>
      <c r="H10" s="31">
        <v>500</v>
      </c>
      <c r="I10" s="32"/>
    </row>
    <row r="11" spans="1:9" s="19" customFormat="1" ht="27.95" customHeight="1">
      <c r="A11" s="14"/>
      <c r="B11" s="92"/>
      <c r="C11" s="95"/>
      <c r="D11" s="84"/>
      <c r="E11" s="28" t="s">
        <v>38</v>
      </c>
      <c r="F11" s="29">
        <f t="shared" si="2"/>
        <v>665</v>
      </c>
      <c r="G11" s="30">
        <f t="shared" si="1"/>
        <v>625</v>
      </c>
      <c r="H11" s="31">
        <v>595</v>
      </c>
      <c r="I11" s="18"/>
    </row>
    <row r="12" spans="1:9" s="19" customFormat="1" ht="27.95" customHeight="1">
      <c r="A12" s="14"/>
      <c r="B12" s="92"/>
      <c r="C12" s="86" t="s">
        <v>41</v>
      </c>
      <c r="D12" s="84"/>
      <c r="E12" s="28" t="s">
        <v>39</v>
      </c>
      <c r="F12" s="29">
        <f t="shared" si="2"/>
        <v>600</v>
      </c>
      <c r="G12" s="30">
        <f t="shared" si="1"/>
        <v>560</v>
      </c>
      <c r="H12" s="31">
        <v>530</v>
      </c>
      <c r="I12" s="18"/>
    </row>
    <row r="13" spans="1:9" s="19" customFormat="1" ht="27.95" customHeight="1">
      <c r="A13" s="14"/>
      <c r="B13" s="93"/>
      <c r="C13" s="87"/>
      <c r="D13" s="85"/>
      <c r="E13" s="28" t="s">
        <v>40</v>
      </c>
      <c r="F13" s="29">
        <f t="shared" si="2"/>
        <v>610</v>
      </c>
      <c r="G13" s="30">
        <f t="shared" si="1"/>
        <v>570</v>
      </c>
      <c r="H13" s="31">
        <v>540</v>
      </c>
      <c r="I13" s="18"/>
    </row>
    <row r="14" spans="1:9" ht="15.75" thickBot="1">
      <c r="A14" s="12"/>
      <c r="I14" s="13"/>
    </row>
    <row r="15" spans="1:9" ht="22.5" customHeight="1" thickBot="1">
      <c r="A15" s="12"/>
      <c r="B15" s="104" t="s">
        <v>119</v>
      </c>
      <c r="C15" s="105"/>
      <c r="D15" s="105"/>
      <c r="E15" s="105"/>
      <c r="F15" s="105"/>
      <c r="G15" s="105"/>
      <c r="H15" s="106"/>
      <c r="I15" s="13"/>
    </row>
    <row r="16" spans="1:9" s="19" customFormat="1" ht="30">
      <c r="A16" s="14"/>
      <c r="B16" s="35" t="s">
        <v>36</v>
      </c>
      <c r="C16" s="35" t="s">
        <v>20</v>
      </c>
      <c r="D16" s="35" t="s">
        <v>34</v>
      </c>
      <c r="E16" s="35" t="s">
        <v>21</v>
      </c>
      <c r="F16" s="35" t="s">
        <v>87</v>
      </c>
      <c r="G16" s="36" t="s">
        <v>88</v>
      </c>
      <c r="H16" s="35" t="s">
        <v>35</v>
      </c>
      <c r="I16" s="18"/>
    </row>
    <row r="17" spans="1:9" s="19" customFormat="1" ht="24.75" customHeight="1">
      <c r="A17" s="14"/>
      <c r="B17" s="96">
        <v>7</v>
      </c>
      <c r="C17" s="97" t="s">
        <v>43</v>
      </c>
      <c r="D17" s="98" t="s">
        <v>1</v>
      </c>
      <c r="E17" s="99"/>
      <c r="F17" s="100">
        <f>H17+70</f>
        <v>465</v>
      </c>
      <c r="G17" s="100">
        <f>H17+30</f>
        <v>425</v>
      </c>
      <c r="H17" s="102">
        <v>395</v>
      </c>
      <c r="I17" s="18"/>
    </row>
    <row r="18" spans="1:9" s="19" customFormat="1" ht="165.75" customHeight="1">
      <c r="A18" s="14"/>
      <c r="B18" s="93"/>
      <c r="C18" s="87"/>
      <c r="D18" s="37"/>
      <c r="E18" s="38"/>
      <c r="F18" s="101"/>
      <c r="G18" s="101"/>
      <c r="H18" s="103"/>
      <c r="I18" s="18"/>
    </row>
    <row r="19" spans="1:9" s="33" customFormat="1" ht="219.75" customHeight="1">
      <c r="A19" s="25"/>
      <c r="B19" s="26">
        <v>8</v>
      </c>
      <c r="C19" s="9" t="s">
        <v>22</v>
      </c>
      <c r="D19" s="27"/>
      <c r="E19" s="28" t="s">
        <v>23</v>
      </c>
      <c r="F19" s="29">
        <f>H19+70</f>
        <v>610</v>
      </c>
      <c r="G19" s="30">
        <f>H19+30</f>
        <v>570</v>
      </c>
      <c r="H19" s="31">
        <v>540</v>
      </c>
      <c r="I19" s="32"/>
    </row>
    <row r="20" spans="1:9" s="33" customFormat="1" ht="221.25" customHeight="1">
      <c r="A20" s="25"/>
      <c r="B20" s="26">
        <v>9</v>
      </c>
      <c r="C20" s="9" t="s">
        <v>44</v>
      </c>
      <c r="D20" s="27"/>
      <c r="E20" s="28" t="s">
        <v>24</v>
      </c>
      <c r="F20" s="29">
        <f t="shared" ref="F20:F26" si="3">H20+70</f>
        <v>710</v>
      </c>
      <c r="G20" s="30">
        <f t="shared" ref="G20:G26" si="4">H20+30</f>
        <v>670</v>
      </c>
      <c r="H20" s="31">
        <v>640</v>
      </c>
      <c r="I20" s="32"/>
    </row>
    <row r="21" spans="1:9" s="33" customFormat="1" ht="219.75" customHeight="1">
      <c r="A21" s="25"/>
      <c r="B21" s="26">
        <v>10</v>
      </c>
      <c r="C21" s="9" t="s">
        <v>28</v>
      </c>
      <c r="D21" s="27"/>
      <c r="E21" s="28" t="s">
        <v>25</v>
      </c>
      <c r="F21" s="29">
        <f t="shared" si="3"/>
        <v>650</v>
      </c>
      <c r="G21" s="30">
        <f t="shared" si="4"/>
        <v>610</v>
      </c>
      <c r="H21" s="31">
        <v>580</v>
      </c>
      <c r="I21" s="32"/>
    </row>
    <row r="22" spans="1:9" s="33" customFormat="1" ht="219.75" customHeight="1">
      <c r="A22" s="25"/>
      <c r="B22" s="26">
        <v>11</v>
      </c>
      <c r="C22" s="9" t="s">
        <v>27</v>
      </c>
      <c r="D22" s="27"/>
      <c r="E22" s="28" t="s">
        <v>26</v>
      </c>
      <c r="F22" s="29">
        <f t="shared" si="3"/>
        <v>670</v>
      </c>
      <c r="G22" s="30">
        <f t="shared" si="4"/>
        <v>630</v>
      </c>
      <c r="H22" s="31">
        <v>600</v>
      </c>
      <c r="I22" s="32"/>
    </row>
    <row r="23" spans="1:9" s="33" customFormat="1" ht="42" customHeight="1">
      <c r="A23" s="25"/>
      <c r="B23" s="91">
        <v>12</v>
      </c>
      <c r="C23" s="94" t="s">
        <v>86</v>
      </c>
      <c r="D23" s="83"/>
      <c r="E23" s="28" t="s">
        <v>45</v>
      </c>
      <c r="F23" s="29">
        <f t="shared" si="3"/>
        <v>675</v>
      </c>
      <c r="G23" s="30">
        <f t="shared" si="4"/>
        <v>635</v>
      </c>
      <c r="H23" s="31">
        <v>605</v>
      </c>
      <c r="I23" s="32"/>
    </row>
    <row r="24" spans="1:9" s="19" customFormat="1" ht="42" customHeight="1">
      <c r="A24" s="14"/>
      <c r="B24" s="92"/>
      <c r="C24" s="95"/>
      <c r="D24" s="84"/>
      <c r="E24" s="28" t="s">
        <v>46</v>
      </c>
      <c r="F24" s="29">
        <f t="shared" si="3"/>
        <v>770</v>
      </c>
      <c r="G24" s="30">
        <f t="shared" si="4"/>
        <v>730</v>
      </c>
      <c r="H24" s="31">
        <v>700</v>
      </c>
      <c r="I24" s="18"/>
    </row>
    <row r="25" spans="1:9" s="19" customFormat="1" ht="42" customHeight="1">
      <c r="A25" s="14"/>
      <c r="B25" s="92"/>
      <c r="C25" s="86" t="s">
        <v>41</v>
      </c>
      <c r="D25" s="84"/>
      <c r="E25" s="28" t="s">
        <v>47</v>
      </c>
      <c r="F25" s="29">
        <f t="shared" si="3"/>
        <v>705</v>
      </c>
      <c r="G25" s="30">
        <f t="shared" si="4"/>
        <v>665</v>
      </c>
      <c r="H25" s="31">
        <v>635</v>
      </c>
      <c r="I25" s="18"/>
    </row>
    <row r="26" spans="1:9" s="19" customFormat="1" ht="42" customHeight="1">
      <c r="A26" s="14"/>
      <c r="B26" s="93"/>
      <c r="C26" s="87"/>
      <c r="D26" s="85"/>
      <c r="E26" s="28" t="s">
        <v>48</v>
      </c>
      <c r="F26" s="29">
        <f t="shared" si="3"/>
        <v>720</v>
      </c>
      <c r="G26" s="30">
        <f t="shared" si="4"/>
        <v>680</v>
      </c>
      <c r="H26" s="31">
        <v>650</v>
      </c>
      <c r="I26" s="18"/>
    </row>
    <row r="27" spans="1:9" ht="15.75" thickBot="1">
      <c r="A27" s="12"/>
      <c r="I27" s="13"/>
    </row>
    <row r="28" spans="1:9" ht="22.5" customHeight="1" thickBot="1">
      <c r="A28" s="12"/>
      <c r="B28" s="104" t="s">
        <v>120</v>
      </c>
      <c r="C28" s="105"/>
      <c r="D28" s="105"/>
      <c r="E28" s="105"/>
      <c r="F28" s="105"/>
      <c r="G28" s="105"/>
      <c r="H28" s="106"/>
      <c r="I28" s="13"/>
    </row>
    <row r="29" spans="1:9" s="19" customFormat="1" ht="30">
      <c r="A29" s="14"/>
      <c r="B29" s="16" t="s">
        <v>36</v>
      </c>
      <c r="C29" s="16" t="s">
        <v>20</v>
      </c>
      <c r="D29" s="16" t="s">
        <v>34</v>
      </c>
      <c r="E29" s="16" t="s">
        <v>21</v>
      </c>
      <c r="F29" s="16" t="s">
        <v>87</v>
      </c>
      <c r="G29" s="39" t="s">
        <v>88</v>
      </c>
      <c r="H29" s="16" t="s">
        <v>35</v>
      </c>
      <c r="I29" s="18"/>
    </row>
    <row r="30" spans="1:9" s="19" customFormat="1" ht="24.75" customHeight="1">
      <c r="A30" s="14"/>
      <c r="B30" s="96">
        <v>13</v>
      </c>
      <c r="C30" s="125" t="s">
        <v>90</v>
      </c>
      <c r="D30" s="98" t="s">
        <v>2</v>
      </c>
      <c r="E30" s="99"/>
      <c r="F30" s="100">
        <f>H30+70</f>
        <v>530</v>
      </c>
      <c r="G30" s="100">
        <f>H30+30</f>
        <v>490</v>
      </c>
      <c r="H30" s="114">
        <v>460</v>
      </c>
      <c r="I30" s="18"/>
    </row>
    <row r="31" spans="1:9" s="19" customFormat="1" ht="165.75" customHeight="1">
      <c r="A31" s="14"/>
      <c r="B31" s="93"/>
      <c r="C31" s="126"/>
      <c r="D31" s="37"/>
      <c r="E31" s="40"/>
      <c r="F31" s="101"/>
      <c r="G31" s="101"/>
      <c r="H31" s="115"/>
      <c r="I31" s="18"/>
    </row>
    <row r="32" spans="1:9" s="33" customFormat="1" ht="221.25" customHeight="1">
      <c r="A32" s="25"/>
      <c r="B32" s="26">
        <v>14</v>
      </c>
      <c r="C32" s="9" t="s">
        <v>29</v>
      </c>
      <c r="D32" s="27"/>
      <c r="E32" s="28" t="s">
        <v>79</v>
      </c>
      <c r="F32" s="29">
        <f>H32+70</f>
        <v>715</v>
      </c>
      <c r="G32" s="30">
        <f>H32+30</f>
        <v>675</v>
      </c>
      <c r="H32" s="41">
        <v>645</v>
      </c>
      <c r="I32" s="32"/>
    </row>
    <row r="33" spans="1:9" s="33" customFormat="1" ht="221.25" customHeight="1">
      <c r="A33" s="25"/>
      <c r="B33" s="26">
        <v>15</v>
      </c>
      <c r="C33" s="9" t="s">
        <v>30</v>
      </c>
      <c r="D33" s="27"/>
      <c r="E33" s="28" t="s">
        <v>80</v>
      </c>
      <c r="F33" s="29">
        <f t="shared" ref="F33:F39" si="5">H33+70</f>
        <v>860</v>
      </c>
      <c r="G33" s="30">
        <f t="shared" ref="G33:G39" si="6">H33+30</f>
        <v>820</v>
      </c>
      <c r="H33" s="41">
        <v>790</v>
      </c>
      <c r="I33" s="32"/>
    </row>
    <row r="34" spans="1:9" s="33" customFormat="1" ht="221.25" customHeight="1">
      <c r="A34" s="25"/>
      <c r="B34" s="26">
        <v>16</v>
      </c>
      <c r="C34" s="9" t="s">
        <v>31</v>
      </c>
      <c r="D34" s="27"/>
      <c r="E34" s="28" t="s">
        <v>81</v>
      </c>
      <c r="F34" s="29">
        <f t="shared" si="5"/>
        <v>770</v>
      </c>
      <c r="G34" s="30">
        <f t="shared" si="6"/>
        <v>730</v>
      </c>
      <c r="H34" s="41">
        <v>700</v>
      </c>
      <c r="I34" s="32"/>
    </row>
    <row r="35" spans="1:9" s="33" customFormat="1" ht="221.25" customHeight="1">
      <c r="A35" s="25"/>
      <c r="B35" s="26">
        <v>17</v>
      </c>
      <c r="C35" s="9" t="s">
        <v>32</v>
      </c>
      <c r="D35" s="27"/>
      <c r="E35" s="28" t="s">
        <v>96</v>
      </c>
      <c r="F35" s="29">
        <f t="shared" si="5"/>
        <v>790</v>
      </c>
      <c r="G35" s="30">
        <f t="shared" si="6"/>
        <v>750</v>
      </c>
      <c r="H35" s="41">
        <v>720</v>
      </c>
      <c r="I35" s="32"/>
    </row>
    <row r="36" spans="1:9" s="33" customFormat="1" ht="42" customHeight="1">
      <c r="A36" s="25"/>
      <c r="B36" s="91">
        <v>18</v>
      </c>
      <c r="C36" s="94" t="s">
        <v>89</v>
      </c>
      <c r="D36" s="83"/>
      <c r="E36" s="28" t="s">
        <v>82</v>
      </c>
      <c r="F36" s="29">
        <f t="shared" si="5"/>
        <v>840</v>
      </c>
      <c r="G36" s="30">
        <f t="shared" si="6"/>
        <v>800</v>
      </c>
      <c r="H36" s="41">
        <v>770</v>
      </c>
      <c r="I36" s="32"/>
    </row>
    <row r="37" spans="1:9" s="19" customFormat="1" ht="42" customHeight="1">
      <c r="A37" s="14"/>
      <c r="B37" s="92"/>
      <c r="C37" s="95"/>
      <c r="D37" s="84"/>
      <c r="E37" s="28" t="s">
        <v>83</v>
      </c>
      <c r="F37" s="29">
        <f t="shared" si="5"/>
        <v>985</v>
      </c>
      <c r="G37" s="30">
        <f t="shared" si="6"/>
        <v>945</v>
      </c>
      <c r="H37" s="41">
        <v>915</v>
      </c>
      <c r="I37" s="18"/>
    </row>
    <row r="38" spans="1:9" s="19" customFormat="1" ht="42" customHeight="1">
      <c r="A38" s="14"/>
      <c r="B38" s="92"/>
      <c r="C38" s="86" t="s">
        <v>41</v>
      </c>
      <c r="D38" s="84"/>
      <c r="E38" s="28" t="s">
        <v>84</v>
      </c>
      <c r="F38" s="29">
        <f t="shared" si="5"/>
        <v>900</v>
      </c>
      <c r="G38" s="30">
        <f t="shared" si="6"/>
        <v>860</v>
      </c>
      <c r="H38" s="41">
        <v>830</v>
      </c>
      <c r="I38" s="18"/>
    </row>
    <row r="39" spans="1:9" s="19" customFormat="1" ht="42" customHeight="1">
      <c r="A39" s="14"/>
      <c r="B39" s="93"/>
      <c r="C39" s="87"/>
      <c r="D39" s="85"/>
      <c r="E39" s="28" t="s">
        <v>85</v>
      </c>
      <c r="F39" s="29">
        <f t="shared" si="5"/>
        <v>925</v>
      </c>
      <c r="G39" s="30">
        <f t="shared" si="6"/>
        <v>885</v>
      </c>
      <c r="H39" s="41">
        <v>855</v>
      </c>
      <c r="I39" s="18"/>
    </row>
    <row r="40" spans="1:9" ht="15.75" thickBot="1">
      <c r="A40" s="12"/>
      <c r="I40" s="13"/>
    </row>
    <row r="41" spans="1:9" ht="22.5" customHeight="1" thickBot="1">
      <c r="A41" s="12"/>
      <c r="B41" s="104" t="s">
        <v>121</v>
      </c>
      <c r="C41" s="105"/>
      <c r="D41" s="105"/>
      <c r="E41" s="105"/>
      <c r="F41" s="105"/>
      <c r="G41" s="105"/>
      <c r="H41" s="106"/>
      <c r="I41" s="13"/>
    </row>
    <row r="42" spans="1:9" s="19" customFormat="1" ht="30">
      <c r="A42" s="14"/>
      <c r="B42" s="35" t="s">
        <v>36</v>
      </c>
      <c r="C42" s="35" t="s">
        <v>20</v>
      </c>
      <c r="D42" s="35" t="s">
        <v>34</v>
      </c>
      <c r="E42" s="35" t="s">
        <v>21</v>
      </c>
      <c r="F42" s="35" t="s">
        <v>87</v>
      </c>
      <c r="G42" s="36" t="s">
        <v>88</v>
      </c>
      <c r="H42" s="35" t="s">
        <v>35</v>
      </c>
      <c r="I42" s="18"/>
    </row>
    <row r="43" spans="1:9" s="19" customFormat="1" ht="24.75" customHeight="1">
      <c r="A43" s="14"/>
      <c r="B43" s="117">
        <v>19</v>
      </c>
      <c r="C43" s="119" t="s">
        <v>91</v>
      </c>
      <c r="D43" s="116" t="s">
        <v>3</v>
      </c>
      <c r="E43" s="116"/>
      <c r="F43" s="121">
        <f>H43+70</f>
        <v>765</v>
      </c>
      <c r="G43" s="121">
        <f>H43+30</f>
        <v>725</v>
      </c>
      <c r="H43" s="123">
        <v>695</v>
      </c>
      <c r="I43" s="18"/>
    </row>
    <row r="44" spans="1:9" s="19" customFormat="1" ht="165.75" customHeight="1">
      <c r="A44" s="14"/>
      <c r="B44" s="118"/>
      <c r="C44" s="120"/>
      <c r="D44" s="37"/>
      <c r="E44" s="40"/>
      <c r="F44" s="122"/>
      <c r="G44" s="122"/>
      <c r="H44" s="124"/>
      <c r="I44" s="18"/>
    </row>
    <row r="45" spans="1:9" s="19" customFormat="1" ht="221.25" customHeight="1">
      <c r="A45" s="14"/>
      <c r="B45" s="42">
        <v>20</v>
      </c>
      <c r="C45" s="43" t="s">
        <v>92</v>
      </c>
      <c r="D45" s="44"/>
      <c r="E45" s="31" t="s">
        <v>106</v>
      </c>
      <c r="F45" s="29">
        <f>H45+70</f>
        <v>950</v>
      </c>
      <c r="G45" s="30">
        <f>H45+30</f>
        <v>910</v>
      </c>
      <c r="H45" s="41">
        <v>880</v>
      </c>
      <c r="I45" s="18"/>
    </row>
    <row r="46" spans="1:9" s="19" customFormat="1" ht="221.25" customHeight="1">
      <c r="A46" s="14"/>
      <c r="B46" s="42">
        <v>21</v>
      </c>
      <c r="C46" s="43" t="s">
        <v>93</v>
      </c>
      <c r="D46" s="44"/>
      <c r="E46" s="31" t="s">
        <v>107</v>
      </c>
      <c r="F46" s="29">
        <f>H46+70</f>
        <v>1095</v>
      </c>
      <c r="G46" s="30">
        <f>H46+30</f>
        <v>1055</v>
      </c>
      <c r="H46" s="41">
        <v>1025</v>
      </c>
      <c r="I46" s="18"/>
    </row>
    <row r="47" spans="1:9" s="19" customFormat="1" ht="221.25" customHeight="1">
      <c r="A47" s="14"/>
      <c r="B47" s="42">
        <v>22</v>
      </c>
      <c r="C47" s="43" t="s">
        <v>94</v>
      </c>
      <c r="D47" s="44"/>
      <c r="E47" s="31" t="s">
        <v>108</v>
      </c>
      <c r="F47" s="29">
        <f>H47+70</f>
        <v>1005</v>
      </c>
      <c r="G47" s="30">
        <f>H47+30</f>
        <v>965</v>
      </c>
      <c r="H47" s="41">
        <v>935</v>
      </c>
      <c r="I47" s="18"/>
    </row>
    <row r="48" spans="1:9" s="19" customFormat="1" ht="221.25" customHeight="1">
      <c r="A48" s="14"/>
      <c r="B48" s="42">
        <v>23</v>
      </c>
      <c r="C48" s="43" t="s">
        <v>95</v>
      </c>
      <c r="D48" s="44"/>
      <c r="E48" s="31" t="s">
        <v>109</v>
      </c>
      <c r="F48" s="29">
        <f>H48+70</f>
        <v>982</v>
      </c>
      <c r="G48" s="30">
        <f>H48+30</f>
        <v>942</v>
      </c>
      <c r="H48" s="41">
        <v>912</v>
      </c>
      <c r="I48" s="18"/>
    </row>
    <row r="49" spans="1:9" s="33" customFormat="1" ht="42" customHeight="1">
      <c r="A49" s="25"/>
      <c r="B49" s="91">
        <v>24</v>
      </c>
      <c r="C49" s="94" t="s">
        <v>89</v>
      </c>
      <c r="D49" s="83"/>
      <c r="E49" s="45" t="s">
        <v>110</v>
      </c>
      <c r="F49" s="29">
        <f t="shared" ref="F49:F53" si="7">H49+70</f>
        <v>1036</v>
      </c>
      <c r="G49" s="30">
        <f t="shared" ref="G49:G53" si="8">H49+30</f>
        <v>996</v>
      </c>
      <c r="H49" s="41">
        <v>966</v>
      </c>
      <c r="I49" s="32"/>
    </row>
    <row r="50" spans="1:9" s="19" customFormat="1" ht="42" customHeight="1">
      <c r="A50" s="14"/>
      <c r="B50" s="92"/>
      <c r="C50" s="95"/>
      <c r="D50" s="84"/>
      <c r="E50" s="45" t="s">
        <v>111</v>
      </c>
      <c r="F50" s="29">
        <f t="shared" si="7"/>
        <v>1174</v>
      </c>
      <c r="G50" s="30">
        <f t="shared" si="8"/>
        <v>1134</v>
      </c>
      <c r="H50" s="41">
        <v>1104</v>
      </c>
      <c r="I50" s="18"/>
    </row>
    <row r="51" spans="1:9" s="19" customFormat="1" ht="42" customHeight="1">
      <c r="A51" s="14"/>
      <c r="B51" s="92"/>
      <c r="C51" s="86" t="s">
        <v>41</v>
      </c>
      <c r="D51" s="84"/>
      <c r="E51" s="45" t="s">
        <v>112</v>
      </c>
      <c r="F51" s="29">
        <f t="shared" si="7"/>
        <v>1088</v>
      </c>
      <c r="G51" s="30">
        <f t="shared" si="8"/>
        <v>1048</v>
      </c>
      <c r="H51" s="41">
        <v>1018</v>
      </c>
      <c r="I51" s="18"/>
    </row>
    <row r="52" spans="1:9" s="19" customFormat="1" ht="42" customHeight="1">
      <c r="A52" s="14"/>
      <c r="B52" s="93"/>
      <c r="C52" s="87"/>
      <c r="D52" s="85"/>
      <c r="E52" s="45" t="s">
        <v>113</v>
      </c>
      <c r="F52" s="29">
        <f t="shared" si="7"/>
        <v>1108</v>
      </c>
      <c r="G52" s="30">
        <f t="shared" si="8"/>
        <v>1068</v>
      </c>
      <c r="H52" s="41">
        <v>1038</v>
      </c>
      <c r="I52" s="18"/>
    </row>
    <row r="53" spans="1:9" s="19" customFormat="1" ht="42" customHeight="1">
      <c r="A53" s="14"/>
      <c r="B53" s="91">
        <v>24</v>
      </c>
      <c r="C53" s="133" t="s">
        <v>90</v>
      </c>
      <c r="D53" s="134" t="s">
        <v>97</v>
      </c>
      <c r="E53" s="135"/>
      <c r="F53" s="136">
        <f t="shared" si="7"/>
        <v>766</v>
      </c>
      <c r="G53" s="136">
        <f t="shared" si="8"/>
        <v>726</v>
      </c>
      <c r="H53" s="137">
        <v>696</v>
      </c>
      <c r="I53" s="18"/>
    </row>
    <row r="54" spans="1:9" s="19" customFormat="1" ht="168" customHeight="1">
      <c r="A54" s="14"/>
      <c r="B54" s="93"/>
      <c r="C54" s="126"/>
      <c r="D54" s="44"/>
      <c r="E54" s="46"/>
      <c r="F54" s="101"/>
      <c r="G54" s="101"/>
      <c r="H54" s="115"/>
      <c r="I54" s="18"/>
    </row>
    <row r="55" spans="1:9" s="19" customFormat="1" ht="221.45" customHeight="1">
      <c r="A55" s="14"/>
      <c r="B55" s="42">
        <v>25</v>
      </c>
      <c r="C55" s="43" t="s">
        <v>98</v>
      </c>
      <c r="D55" s="44"/>
      <c r="E55" s="46" t="s">
        <v>102</v>
      </c>
      <c r="F55" s="29">
        <f>H55+70</f>
        <v>945</v>
      </c>
      <c r="G55" s="30">
        <f>H55+30</f>
        <v>905</v>
      </c>
      <c r="H55" s="41">
        <v>875</v>
      </c>
      <c r="I55" s="18"/>
    </row>
    <row r="56" spans="1:9" s="19" customFormat="1" ht="221.45" customHeight="1">
      <c r="A56" s="14"/>
      <c r="B56" s="42">
        <v>26</v>
      </c>
      <c r="C56" s="43" t="s">
        <v>99</v>
      </c>
      <c r="D56" s="44"/>
      <c r="E56" s="46" t="s">
        <v>103</v>
      </c>
      <c r="F56" s="29">
        <f>H56+70</f>
        <v>1072</v>
      </c>
      <c r="G56" s="30">
        <f>H56+30</f>
        <v>1032</v>
      </c>
      <c r="H56" s="41">
        <v>1002</v>
      </c>
      <c r="I56" s="18"/>
    </row>
    <row r="57" spans="1:9" s="19" customFormat="1" ht="221.45" customHeight="1">
      <c r="A57" s="14"/>
      <c r="B57" s="42">
        <v>27</v>
      </c>
      <c r="C57" s="43" t="s">
        <v>100</v>
      </c>
      <c r="D57" s="44"/>
      <c r="E57" s="46" t="s">
        <v>104</v>
      </c>
      <c r="F57" s="29">
        <f>H57+70</f>
        <v>970</v>
      </c>
      <c r="G57" s="30">
        <f>H57+30</f>
        <v>930</v>
      </c>
      <c r="H57" s="41">
        <v>900</v>
      </c>
      <c r="I57" s="18"/>
    </row>
    <row r="58" spans="1:9" s="19" customFormat="1" ht="221.45" customHeight="1">
      <c r="A58" s="14"/>
      <c r="B58" s="42">
        <v>28</v>
      </c>
      <c r="C58" s="43" t="s">
        <v>101</v>
      </c>
      <c r="D58" s="44"/>
      <c r="E58" s="46" t="s">
        <v>105</v>
      </c>
      <c r="F58" s="29">
        <f>H58+70</f>
        <v>996</v>
      </c>
      <c r="G58" s="30">
        <f>H58+30</f>
        <v>956</v>
      </c>
      <c r="H58" s="41">
        <v>926</v>
      </c>
      <c r="I58" s="18"/>
    </row>
    <row r="59" spans="1:9" s="33" customFormat="1" ht="42" customHeight="1">
      <c r="A59" s="25"/>
      <c r="B59" s="91">
        <v>24</v>
      </c>
      <c r="C59" s="94" t="s">
        <v>89</v>
      </c>
      <c r="D59" s="83"/>
      <c r="E59" s="28" t="s">
        <v>114</v>
      </c>
      <c r="F59" s="29">
        <f t="shared" ref="F59:F62" si="9">H59+70</f>
        <v>1070</v>
      </c>
      <c r="G59" s="30">
        <f t="shared" ref="G59:G62" si="10">H59+30</f>
        <v>1030</v>
      </c>
      <c r="H59" s="41">
        <v>1000</v>
      </c>
      <c r="I59" s="32"/>
    </row>
    <row r="60" spans="1:9" s="19" customFormat="1" ht="42" customHeight="1">
      <c r="A60" s="14"/>
      <c r="B60" s="92"/>
      <c r="C60" s="95"/>
      <c r="D60" s="84"/>
      <c r="E60" s="28" t="s">
        <v>115</v>
      </c>
      <c r="F60" s="29">
        <f t="shared" si="9"/>
        <v>1200</v>
      </c>
      <c r="G60" s="30">
        <f t="shared" si="10"/>
        <v>1160</v>
      </c>
      <c r="H60" s="41">
        <v>1130</v>
      </c>
      <c r="I60" s="18"/>
    </row>
    <row r="61" spans="1:9" s="19" customFormat="1" ht="42" customHeight="1">
      <c r="A61" s="14"/>
      <c r="B61" s="92"/>
      <c r="C61" s="86" t="s">
        <v>41</v>
      </c>
      <c r="D61" s="84"/>
      <c r="E61" s="28" t="s">
        <v>116</v>
      </c>
      <c r="F61" s="29">
        <f t="shared" si="9"/>
        <v>1095</v>
      </c>
      <c r="G61" s="30">
        <f t="shared" si="10"/>
        <v>1055</v>
      </c>
      <c r="H61" s="41">
        <v>1025</v>
      </c>
      <c r="I61" s="18"/>
    </row>
    <row r="62" spans="1:9" s="19" customFormat="1" ht="42" customHeight="1">
      <c r="A62" s="14"/>
      <c r="B62" s="93"/>
      <c r="C62" s="87"/>
      <c r="D62" s="85"/>
      <c r="E62" s="28" t="s">
        <v>117</v>
      </c>
      <c r="F62" s="29">
        <f t="shared" si="9"/>
        <v>1120</v>
      </c>
      <c r="G62" s="30">
        <f t="shared" si="10"/>
        <v>1080</v>
      </c>
      <c r="H62" s="41">
        <v>1050</v>
      </c>
      <c r="I62" s="18"/>
    </row>
    <row r="63" spans="1:9" s="33" customFormat="1" ht="110.1" customHeight="1">
      <c r="A63" s="25"/>
      <c r="B63" s="26">
        <v>25</v>
      </c>
      <c r="C63" s="9" t="s">
        <v>49</v>
      </c>
      <c r="D63" s="27"/>
      <c r="E63" s="28" t="s">
        <v>4</v>
      </c>
      <c r="F63" s="29">
        <f>H63+70</f>
        <v>415</v>
      </c>
      <c r="G63" s="30">
        <f>H63+30</f>
        <v>375</v>
      </c>
      <c r="H63" s="41">
        <v>345</v>
      </c>
      <c r="I63" s="32"/>
    </row>
    <row r="64" spans="1:9" s="33" customFormat="1" ht="110.1" customHeight="1">
      <c r="A64" s="25"/>
      <c r="B64" s="26">
        <v>26</v>
      </c>
      <c r="C64" s="9" t="s">
        <v>50</v>
      </c>
      <c r="D64" s="27"/>
      <c r="E64" s="28" t="s">
        <v>5</v>
      </c>
      <c r="F64" s="29">
        <f>H64+70</f>
        <v>645</v>
      </c>
      <c r="G64" s="30">
        <f>H64+30</f>
        <v>605</v>
      </c>
      <c r="H64" s="41">
        <v>575</v>
      </c>
      <c r="I64" s="32"/>
    </row>
    <row r="65" spans="1:9" ht="15.75" thickBot="1">
      <c r="A65" s="12"/>
      <c r="I65" s="13"/>
    </row>
    <row r="66" spans="1:9" ht="22.5" customHeight="1" thickBot="1">
      <c r="A66" s="12"/>
      <c r="B66" s="104" t="s">
        <v>122</v>
      </c>
      <c r="C66" s="105"/>
      <c r="D66" s="105"/>
      <c r="E66" s="105"/>
      <c r="F66" s="105"/>
      <c r="G66" s="105"/>
      <c r="H66" s="106"/>
      <c r="I66" s="13"/>
    </row>
    <row r="67" spans="1:9" s="19" customFormat="1" ht="30">
      <c r="A67" s="14"/>
      <c r="B67" s="15" t="s">
        <v>36</v>
      </c>
      <c r="C67" s="15" t="s">
        <v>20</v>
      </c>
      <c r="D67" s="16" t="s">
        <v>34</v>
      </c>
      <c r="E67" s="15" t="s">
        <v>21</v>
      </c>
      <c r="F67" s="15" t="s">
        <v>87</v>
      </c>
      <c r="G67" s="17" t="s">
        <v>88</v>
      </c>
      <c r="H67" s="15" t="s">
        <v>35</v>
      </c>
      <c r="I67" s="18"/>
    </row>
    <row r="68" spans="1:9" s="19" customFormat="1" ht="110.1" customHeight="1">
      <c r="A68" s="14"/>
      <c r="B68" s="20">
        <v>27</v>
      </c>
      <c r="C68" s="21" t="s">
        <v>51</v>
      </c>
      <c r="D68" s="22"/>
      <c r="E68" s="23" t="s">
        <v>6</v>
      </c>
      <c r="F68" s="24">
        <f>H68+110</f>
        <v>295</v>
      </c>
      <c r="G68" s="24">
        <f>H68+70</f>
        <v>255</v>
      </c>
      <c r="H68" s="23">
        <v>185</v>
      </c>
      <c r="I68" s="18"/>
    </row>
    <row r="69" spans="1:9" s="33" customFormat="1" ht="110.1" customHeight="1">
      <c r="A69" s="25"/>
      <c r="B69" s="26">
        <v>28</v>
      </c>
      <c r="C69" s="9" t="s">
        <v>53</v>
      </c>
      <c r="D69" s="27"/>
      <c r="E69" s="28" t="s">
        <v>52</v>
      </c>
      <c r="F69" s="29">
        <f>H69+110</f>
        <v>425</v>
      </c>
      <c r="G69" s="30">
        <f>H69+70</f>
        <v>385</v>
      </c>
      <c r="H69" s="31">
        <v>315</v>
      </c>
      <c r="I69" s="32"/>
    </row>
    <row r="70" spans="1:9" s="33" customFormat="1" ht="110.1" customHeight="1">
      <c r="A70" s="25"/>
      <c r="B70" s="26">
        <v>29</v>
      </c>
      <c r="C70" s="9" t="s">
        <v>55</v>
      </c>
      <c r="D70" s="27"/>
      <c r="E70" s="28" t="s">
        <v>54</v>
      </c>
      <c r="F70" s="29">
        <f>H70+110</f>
        <v>400</v>
      </c>
      <c r="G70" s="30">
        <f>H70+70</f>
        <v>360</v>
      </c>
      <c r="H70" s="31">
        <v>290</v>
      </c>
      <c r="I70" s="32"/>
    </row>
    <row r="71" spans="1:9" s="33" customFormat="1" ht="110.1" customHeight="1">
      <c r="A71" s="25"/>
      <c r="B71" s="26">
        <v>30</v>
      </c>
      <c r="C71" s="9" t="s">
        <v>57</v>
      </c>
      <c r="D71" s="27"/>
      <c r="E71" s="28" t="s">
        <v>56</v>
      </c>
      <c r="F71" s="29">
        <f>H71+110</f>
        <v>495</v>
      </c>
      <c r="G71" s="30">
        <f>H71+70</f>
        <v>455</v>
      </c>
      <c r="H71" s="31">
        <v>385</v>
      </c>
      <c r="I71" s="32"/>
    </row>
    <row r="72" spans="1:9" s="33" customFormat="1" ht="110.1" customHeight="1">
      <c r="A72" s="25"/>
      <c r="B72" s="26">
        <v>31</v>
      </c>
      <c r="C72" s="9" t="s">
        <v>58</v>
      </c>
      <c r="D72" s="37"/>
      <c r="E72" s="28" t="s">
        <v>7</v>
      </c>
      <c r="F72" s="29">
        <f>H72+110</f>
        <v>690</v>
      </c>
      <c r="G72" s="30">
        <f>H72+70</f>
        <v>650</v>
      </c>
      <c r="H72" s="31">
        <v>580</v>
      </c>
      <c r="I72" s="32"/>
    </row>
    <row r="73" spans="1:9" ht="15.75" thickBot="1">
      <c r="A73" s="12"/>
      <c r="I73" s="13"/>
    </row>
    <row r="74" spans="1:9" ht="22.5" customHeight="1" thickBot="1">
      <c r="A74" s="12"/>
      <c r="B74" s="104" t="s">
        <v>123</v>
      </c>
      <c r="C74" s="105"/>
      <c r="D74" s="105"/>
      <c r="E74" s="105"/>
      <c r="F74" s="105"/>
      <c r="G74" s="105"/>
      <c r="H74" s="106"/>
      <c r="I74" s="13"/>
    </row>
    <row r="75" spans="1:9" s="19" customFormat="1" ht="30">
      <c r="A75" s="14"/>
      <c r="B75" s="15" t="s">
        <v>36</v>
      </c>
      <c r="C75" s="15" t="s">
        <v>20</v>
      </c>
      <c r="D75" s="16" t="s">
        <v>34</v>
      </c>
      <c r="E75" s="15" t="s">
        <v>21</v>
      </c>
      <c r="F75" s="15" t="s">
        <v>87</v>
      </c>
      <c r="G75" s="17" t="s">
        <v>88</v>
      </c>
      <c r="H75" s="15" t="s">
        <v>35</v>
      </c>
      <c r="I75" s="18"/>
    </row>
    <row r="76" spans="1:9" s="19" customFormat="1" ht="110.1" customHeight="1">
      <c r="A76" s="14"/>
      <c r="B76" s="20">
        <v>32</v>
      </c>
      <c r="C76" s="21" t="s">
        <v>59</v>
      </c>
      <c r="D76" s="22"/>
      <c r="E76" s="23" t="s">
        <v>8</v>
      </c>
      <c r="F76" s="24">
        <f>H76+110</f>
        <v>416</v>
      </c>
      <c r="G76" s="24">
        <f>H76+70</f>
        <v>376</v>
      </c>
      <c r="H76" s="23">
        <v>306</v>
      </c>
      <c r="I76" s="18"/>
    </row>
    <row r="77" spans="1:9" s="33" customFormat="1" ht="110.1" customHeight="1">
      <c r="A77" s="25"/>
      <c r="B77" s="26">
        <v>33</v>
      </c>
      <c r="C77" s="9" t="s">
        <v>60</v>
      </c>
      <c r="D77" s="27"/>
      <c r="E77" s="28" t="s">
        <v>61</v>
      </c>
      <c r="F77" s="29">
        <f>H77+110</f>
        <v>478</v>
      </c>
      <c r="G77" s="30">
        <f>H77+70</f>
        <v>438</v>
      </c>
      <c r="H77" s="31">
        <v>368</v>
      </c>
      <c r="I77" s="32"/>
    </row>
    <row r="78" spans="1:9" s="33" customFormat="1" ht="110.1" customHeight="1">
      <c r="A78" s="25"/>
      <c r="B78" s="26">
        <v>34</v>
      </c>
      <c r="C78" s="9" t="s">
        <v>62</v>
      </c>
      <c r="D78" s="27"/>
      <c r="E78" s="28" t="s">
        <v>63</v>
      </c>
      <c r="F78" s="29">
        <f t="shared" ref="F78:F79" si="11">H78+110</f>
        <v>595</v>
      </c>
      <c r="G78" s="30">
        <f t="shared" ref="G78:G79" si="12">H78+70</f>
        <v>555</v>
      </c>
      <c r="H78" s="31">
        <v>485</v>
      </c>
      <c r="I78" s="32"/>
    </row>
    <row r="79" spans="1:9" s="33" customFormat="1" ht="110.1" customHeight="1">
      <c r="A79" s="25"/>
      <c r="B79" s="26">
        <v>35</v>
      </c>
      <c r="C79" s="9" t="s">
        <v>65</v>
      </c>
      <c r="D79" s="27"/>
      <c r="E79" s="28" t="s">
        <v>64</v>
      </c>
      <c r="F79" s="29">
        <f t="shared" si="11"/>
        <v>896</v>
      </c>
      <c r="G79" s="30">
        <f t="shared" si="12"/>
        <v>856</v>
      </c>
      <c r="H79" s="31">
        <v>786</v>
      </c>
      <c r="I79" s="32"/>
    </row>
    <row r="80" spans="1:9" ht="15.75" thickBot="1">
      <c r="A80" s="12"/>
      <c r="I80" s="13"/>
    </row>
    <row r="81" spans="1:9" ht="22.5" customHeight="1" thickBot="1">
      <c r="A81" s="12"/>
      <c r="B81" s="104" t="s">
        <v>124</v>
      </c>
      <c r="C81" s="105"/>
      <c r="D81" s="105"/>
      <c r="E81" s="105"/>
      <c r="F81" s="105"/>
      <c r="G81" s="105"/>
      <c r="H81" s="106"/>
      <c r="I81" s="13"/>
    </row>
    <row r="82" spans="1:9" s="19" customFormat="1" ht="30">
      <c r="A82" s="14"/>
      <c r="B82" s="15" t="s">
        <v>36</v>
      </c>
      <c r="C82" s="15" t="s">
        <v>20</v>
      </c>
      <c r="D82" s="16" t="s">
        <v>34</v>
      </c>
      <c r="E82" s="15" t="s">
        <v>21</v>
      </c>
      <c r="F82" s="15" t="s">
        <v>87</v>
      </c>
      <c r="G82" s="17" t="s">
        <v>88</v>
      </c>
      <c r="H82" s="15" t="s">
        <v>35</v>
      </c>
      <c r="I82" s="18"/>
    </row>
    <row r="83" spans="1:9" s="19" customFormat="1" ht="110.1" customHeight="1">
      <c r="A83" s="14"/>
      <c r="B83" s="20">
        <v>36</v>
      </c>
      <c r="C83" s="21" t="s">
        <v>66</v>
      </c>
      <c r="D83" s="22"/>
      <c r="E83" s="23" t="s">
        <v>9</v>
      </c>
      <c r="F83" s="24">
        <f>H83+110</f>
        <v>314</v>
      </c>
      <c r="G83" s="24">
        <f>H83+70</f>
        <v>274</v>
      </c>
      <c r="H83" s="23">
        <v>204</v>
      </c>
      <c r="I83" s="18"/>
    </row>
    <row r="84" spans="1:9" s="33" customFormat="1" ht="110.1" customHeight="1">
      <c r="A84" s="25"/>
      <c r="B84" s="26">
        <v>37</v>
      </c>
      <c r="C84" s="9" t="s">
        <v>68</v>
      </c>
      <c r="D84" s="27"/>
      <c r="E84" s="28" t="s">
        <v>67</v>
      </c>
      <c r="F84" s="29">
        <f>H84+110</f>
        <v>375</v>
      </c>
      <c r="G84" s="30">
        <f>H84+70</f>
        <v>335</v>
      </c>
      <c r="H84" s="31">
        <v>265</v>
      </c>
      <c r="I84" s="32"/>
    </row>
    <row r="85" spans="1:9" s="33" customFormat="1" ht="110.1" customHeight="1">
      <c r="A85" s="25"/>
      <c r="B85" s="26">
        <v>38</v>
      </c>
      <c r="C85" s="9" t="s">
        <v>69</v>
      </c>
      <c r="D85" s="27"/>
      <c r="E85" s="28" t="s">
        <v>70</v>
      </c>
      <c r="F85" s="29">
        <f t="shared" ref="F85:F87" si="13">H85+110</f>
        <v>406</v>
      </c>
      <c r="G85" s="30">
        <f t="shared" ref="G85:G87" si="14">H85+70</f>
        <v>366</v>
      </c>
      <c r="H85" s="31">
        <v>296</v>
      </c>
      <c r="I85" s="32"/>
    </row>
    <row r="86" spans="1:9" s="33" customFormat="1" ht="110.1" customHeight="1">
      <c r="A86" s="25"/>
      <c r="B86" s="26">
        <v>39</v>
      </c>
      <c r="C86" s="9" t="s">
        <v>71</v>
      </c>
      <c r="D86" s="27"/>
      <c r="E86" s="28" t="s">
        <v>72</v>
      </c>
      <c r="F86" s="29">
        <f t="shared" si="13"/>
        <v>503</v>
      </c>
      <c r="G86" s="30">
        <f t="shared" si="14"/>
        <v>463</v>
      </c>
      <c r="H86" s="31">
        <v>393</v>
      </c>
      <c r="I86" s="32"/>
    </row>
    <row r="87" spans="1:9" s="33" customFormat="1" ht="110.1" customHeight="1">
      <c r="A87" s="25"/>
      <c r="B87" s="26">
        <v>40</v>
      </c>
      <c r="C87" s="9" t="s">
        <v>73</v>
      </c>
      <c r="D87" s="37"/>
      <c r="E87" s="28" t="s">
        <v>10</v>
      </c>
      <c r="F87" s="29">
        <f t="shared" si="13"/>
        <v>717</v>
      </c>
      <c r="G87" s="30">
        <f t="shared" si="14"/>
        <v>677</v>
      </c>
      <c r="H87" s="31">
        <v>607</v>
      </c>
      <c r="I87" s="32"/>
    </row>
    <row r="88" spans="1:9" ht="15.75" thickBot="1">
      <c r="A88" s="12"/>
      <c r="I88" s="13"/>
    </row>
    <row r="89" spans="1:9" ht="22.5" customHeight="1" thickBot="1">
      <c r="A89" s="12"/>
      <c r="B89" s="104" t="s">
        <v>125</v>
      </c>
      <c r="C89" s="105"/>
      <c r="D89" s="105"/>
      <c r="E89" s="105"/>
      <c r="F89" s="105"/>
      <c r="G89" s="105"/>
      <c r="H89" s="106"/>
      <c r="I89" s="13"/>
    </row>
    <row r="90" spans="1:9" s="19" customFormat="1" ht="30">
      <c r="A90" s="14"/>
      <c r="B90" s="15" t="s">
        <v>36</v>
      </c>
      <c r="C90" s="15" t="s">
        <v>20</v>
      </c>
      <c r="D90" s="16" t="s">
        <v>34</v>
      </c>
      <c r="E90" s="15" t="s">
        <v>21</v>
      </c>
      <c r="F90" s="15" t="s">
        <v>87</v>
      </c>
      <c r="G90" s="17" t="s">
        <v>88</v>
      </c>
      <c r="H90" s="15" t="s">
        <v>35</v>
      </c>
      <c r="I90" s="18"/>
    </row>
    <row r="91" spans="1:9" s="19" customFormat="1" ht="110.1" customHeight="1">
      <c r="A91" s="14"/>
      <c r="B91" s="20">
        <v>41</v>
      </c>
      <c r="C91" s="21" t="s">
        <v>74</v>
      </c>
      <c r="D91" s="22"/>
      <c r="E91" s="23" t="s">
        <v>11</v>
      </c>
      <c r="F91" s="24">
        <f>H91+110</f>
        <v>340</v>
      </c>
      <c r="G91" s="24">
        <f>H91+70</f>
        <v>300</v>
      </c>
      <c r="H91" s="23">
        <v>230</v>
      </c>
      <c r="I91" s="18"/>
    </row>
    <row r="92" spans="1:9" s="33" customFormat="1" ht="110.1" customHeight="1">
      <c r="A92" s="25"/>
      <c r="B92" s="26">
        <v>42</v>
      </c>
      <c r="C92" s="9" t="s">
        <v>75</v>
      </c>
      <c r="D92" s="27"/>
      <c r="E92" s="28" t="s">
        <v>77</v>
      </c>
      <c r="F92" s="29">
        <f t="shared" ref="F92:F93" si="15">H92+110</f>
        <v>401</v>
      </c>
      <c r="G92" s="30">
        <f t="shared" ref="G92:G93" si="16">H92+70</f>
        <v>361</v>
      </c>
      <c r="H92" s="31">
        <v>291</v>
      </c>
      <c r="I92" s="32"/>
    </row>
    <row r="93" spans="1:9" s="33" customFormat="1" ht="110.1" customHeight="1">
      <c r="A93" s="25"/>
      <c r="B93" s="26">
        <v>43</v>
      </c>
      <c r="C93" s="9" t="s">
        <v>76</v>
      </c>
      <c r="D93" s="27"/>
      <c r="E93" s="28" t="s">
        <v>78</v>
      </c>
      <c r="F93" s="29">
        <f t="shared" si="15"/>
        <v>529</v>
      </c>
      <c r="G93" s="30">
        <f t="shared" si="16"/>
        <v>489</v>
      </c>
      <c r="H93" s="31">
        <v>419</v>
      </c>
      <c r="I93" s="32"/>
    </row>
    <row r="94" spans="1:9" s="19" customFormat="1" ht="56.25" customHeight="1">
      <c r="A94" s="14"/>
      <c r="B94" s="107" t="s">
        <v>130</v>
      </c>
      <c r="C94" s="108"/>
      <c r="D94" s="108"/>
      <c r="E94" s="108"/>
      <c r="F94" s="108"/>
      <c r="G94" s="108"/>
      <c r="H94" s="109"/>
      <c r="I94" s="18"/>
    </row>
    <row r="95" spans="1:9" s="49" customFormat="1" ht="63.75" customHeight="1">
      <c r="A95" s="47"/>
      <c r="B95" s="110" t="s">
        <v>129</v>
      </c>
      <c r="C95" s="111"/>
      <c r="D95" s="111"/>
      <c r="E95" s="111"/>
      <c r="F95" s="111"/>
      <c r="G95" s="111"/>
      <c r="H95" s="112"/>
      <c r="I95" s="48"/>
    </row>
    <row r="96" spans="1:9" ht="23.25" customHeight="1">
      <c r="A96" s="50"/>
      <c r="B96" s="51"/>
      <c r="C96" s="52"/>
      <c r="D96" s="52"/>
      <c r="E96" s="52"/>
      <c r="F96" s="51"/>
      <c r="G96" s="51"/>
      <c r="H96" s="51"/>
      <c r="I96" s="53"/>
    </row>
  </sheetData>
  <sheetProtection password="CF7A" sheet="1" objects="1" scenarios="1"/>
  <mergeCells count="58">
    <mergeCell ref="B1:B2"/>
    <mergeCell ref="C1:E2"/>
    <mergeCell ref="F2:H2"/>
    <mergeCell ref="B59:B62"/>
    <mergeCell ref="C59:C60"/>
    <mergeCell ref="D59:D62"/>
    <mergeCell ref="C61:C62"/>
    <mergeCell ref="B53:B54"/>
    <mergeCell ref="C53:C54"/>
    <mergeCell ref="D53:E53"/>
    <mergeCell ref="F53:F54"/>
    <mergeCell ref="G53:G54"/>
    <mergeCell ref="H53:H54"/>
    <mergeCell ref="B49:B52"/>
    <mergeCell ref="C49:C50"/>
    <mergeCell ref="D49:D52"/>
    <mergeCell ref="C51:C52"/>
    <mergeCell ref="H30:H31"/>
    <mergeCell ref="D43:E43"/>
    <mergeCell ref="B43:B44"/>
    <mergeCell ref="C43:C44"/>
    <mergeCell ref="F43:F44"/>
    <mergeCell ref="G43:G44"/>
    <mergeCell ref="H43:H44"/>
    <mergeCell ref="D30:E30"/>
    <mergeCell ref="B30:B31"/>
    <mergeCell ref="C30:C31"/>
    <mergeCell ref="F30:F31"/>
    <mergeCell ref="G30:G31"/>
    <mergeCell ref="B89:H89"/>
    <mergeCell ref="B94:H94"/>
    <mergeCell ref="B95:H95"/>
    <mergeCell ref="F1:H1"/>
    <mergeCell ref="B66:H66"/>
    <mergeCell ref="B74:H74"/>
    <mergeCell ref="B81:H81"/>
    <mergeCell ref="B41:H41"/>
    <mergeCell ref="B28:H28"/>
    <mergeCell ref="B36:B39"/>
    <mergeCell ref="C36:C37"/>
    <mergeCell ref="D36:D39"/>
    <mergeCell ref="C38:C39"/>
    <mergeCell ref="B15:H15"/>
    <mergeCell ref="B23:B26"/>
    <mergeCell ref="C23:C24"/>
    <mergeCell ref="D23:D26"/>
    <mergeCell ref="C25:C26"/>
    <mergeCell ref="B3:H3"/>
    <mergeCell ref="B10:B13"/>
    <mergeCell ref="C10:C11"/>
    <mergeCell ref="D10:D13"/>
    <mergeCell ref="C12:C13"/>
    <mergeCell ref="B17:B18"/>
    <mergeCell ref="C17:C18"/>
    <mergeCell ref="D17:E17"/>
    <mergeCell ref="F17:F18"/>
    <mergeCell ref="G17:G18"/>
    <mergeCell ref="H17:H18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7"/>
  <sheetViews>
    <sheetView topLeftCell="A10" zoomScale="85" zoomScaleNormal="85" workbookViewId="0">
      <selection activeCell="I5" sqref="I5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53" t="s">
        <v>131</v>
      </c>
      <c r="D1" s="153"/>
      <c r="E1" s="153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54"/>
      <c r="D2" s="154"/>
      <c r="E2" s="154"/>
      <c r="F2" s="131" t="s">
        <v>126</v>
      </c>
      <c r="G2" s="132"/>
      <c r="H2" s="132"/>
      <c r="I2" s="6"/>
    </row>
    <row r="3" spans="1:9" ht="22.5" customHeight="1" thickBot="1">
      <c r="A3" s="7"/>
      <c r="B3" s="155" t="s">
        <v>118</v>
      </c>
      <c r="C3" s="156"/>
      <c r="D3" s="156"/>
      <c r="E3" s="156"/>
      <c r="F3" s="156"/>
      <c r="G3" s="156"/>
      <c r="H3" s="157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09.5" customHeight="1">
      <c r="B5" s="57">
        <v>1</v>
      </c>
      <c r="C5" s="58" t="s">
        <v>33</v>
      </c>
      <c r="D5" s="59"/>
      <c r="E5" s="60" t="s">
        <v>0</v>
      </c>
      <c r="F5" s="61">
        <f>H5+70</f>
        <v>275</v>
      </c>
      <c r="G5" s="61">
        <f>H5+30</f>
        <v>235</v>
      </c>
      <c r="H5" s="60">
        <v>205</v>
      </c>
    </row>
    <row r="6" spans="1:9" s="3" customFormat="1" ht="110.1" customHeight="1">
      <c r="B6" s="62">
        <v>2</v>
      </c>
      <c r="C6" s="63" t="s">
        <v>12</v>
      </c>
      <c r="D6" s="64"/>
      <c r="E6" s="65" t="s">
        <v>13</v>
      </c>
      <c r="F6" s="66">
        <f>H6+70</f>
        <v>435</v>
      </c>
      <c r="G6" s="67">
        <f>H6+30</f>
        <v>395</v>
      </c>
      <c r="H6" s="68">
        <v>365</v>
      </c>
    </row>
    <row r="7" spans="1:9" s="3" customFormat="1" ht="110.1" customHeight="1">
      <c r="B7" s="62">
        <v>3</v>
      </c>
      <c r="C7" s="63" t="s">
        <v>14</v>
      </c>
      <c r="D7" s="64"/>
      <c r="E7" s="65" t="s">
        <v>15</v>
      </c>
      <c r="F7" s="66">
        <f t="shared" ref="F7:F13" si="0">H7+70</f>
        <v>530</v>
      </c>
      <c r="G7" s="67">
        <f t="shared" ref="G7:G13" si="1">H7+30</f>
        <v>490</v>
      </c>
      <c r="H7" s="68">
        <v>460</v>
      </c>
    </row>
    <row r="8" spans="1:9" s="3" customFormat="1" ht="110.1" customHeight="1">
      <c r="B8" s="62">
        <v>4</v>
      </c>
      <c r="C8" s="63" t="s">
        <v>17</v>
      </c>
      <c r="D8" s="64"/>
      <c r="E8" s="65" t="s">
        <v>16</v>
      </c>
      <c r="F8" s="66">
        <f t="shared" si="0"/>
        <v>475</v>
      </c>
      <c r="G8" s="67">
        <f t="shared" si="1"/>
        <v>435</v>
      </c>
      <c r="H8" s="68">
        <v>405</v>
      </c>
    </row>
    <row r="9" spans="1:9" s="3" customFormat="1" ht="110.1" customHeight="1">
      <c r="B9" s="62">
        <v>5</v>
      </c>
      <c r="C9" s="63" t="s">
        <v>18</v>
      </c>
      <c r="D9" s="64"/>
      <c r="E9" s="65" t="s">
        <v>19</v>
      </c>
      <c r="F9" s="66">
        <f t="shared" si="0"/>
        <v>490</v>
      </c>
      <c r="G9" s="67">
        <f t="shared" si="1"/>
        <v>450</v>
      </c>
      <c r="H9" s="68">
        <v>420</v>
      </c>
    </row>
    <row r="10" spans="1:9" s="3" customFormat="1" ht="27.95" customHeight="1">
      <c r="B10" s="141">
        <v>6</v>
      </c>
      <c r="C10" s="144" t="s">
        <v>89</v>
      </c>
      <c r="D10" s="146"/>
      <c r="E10" s="65" t="s">
        <v>37</v>
      </c>
      <c r="F10" s="66">
        <f t="shared" si="0"/>
        <v>570</v>
      </c>
      <c r="G10" s="67">
        <f t="shared" si="1"/>
        <v>530</v>
      </c>
      <c r="H10" s="68">
        <v>500</v>
      </c>
    </row>
    <row r="11" spans="1:9" s="2" customFormat="1" ht="27.95" customHeight="1">
      <c r="B11" s="142"/>
      <c r="C11" s="145"/>
      <c r="D11" s="147"/>
      <c r="E11" s="65" t="s">
        <v>38</v>
      </c>
      <c r="F11" s="66">
        <f t="shared" si="0"/>
        <v>665</v>
      </c>
      <c r="G11" s="67">
        <f t="shared" si="1"/>
        <v>625</v>
      </c>
      <c r="H11" s="68">
        <v>595</v>
      </c>
    </row>
    <row r="12" spans="1:9" s="2" customFormat="1" ht="27.95" customHeight="1">
      <c r="B12" s="142"/>
      <c r="C12" s="149" t="s">
        <v>41</v>
      </c>
      <c r="D12" s="147"/>
      <c r="E12" s="65" t="s">
        <v>39</v>
      </c>
      <c r="F12" s="66">
        <f t="shared" si="0"/>
        <v>600</v>
      </c>
      <c r="G12" s="67">
        <f t="shared" si="1"/>
        <v>560</v>
      </c>
      <c r="H12" s="68">
        <v>530</v>
      </c>
    </row>
    <row r="13" spans="1:9" s="2" customFormat="1" ht="27.95" customHeight="1">
      <c r="B13" s="143"/>
      <c r="C13" s="150"/>
      <c r="D13" s="148"/>
      <c r="E13" s="65" t="s">
        <v>40</v>
      </c>
      <c r="F13" s="66">
        <f t="shared" si="0"/>
        <v>610</v>
      </c>
      <c r="G13" s="67">
        <f t="shared" si="1"/>
        <v>570</v>
      </c>
      <c r="H13" s="68">
        <v>540</v>
      </c>
    </row>
    <row r="14" spans="1:9">
      <c r="B14" s="69"/>
      <c r="C14" s="70"/>
      <c r="D14" s="70"/>
      <c r="E14" s="70"/>
      <c r="F14" s="69"/>
      <c r="G14" s="69"/>
      <c r="H14" s="69"/>
    </row>
    <row r="15" spans="1:9" s="2" customFormat="1" ht="56.25" customHeight="1">
      <c r="B15" s="138" t="s">
        <v>42</v>
      </c>
      <c r="C15" s="139"/>
      <c r="D15" s="139"/>
      <c r="E15" s="139"/>
      <c r="F15" s="139"/>
      <c r="G15" s="139"/>
      <c r="H15" s="140"/>
    </row>
    <row r="16" spans="1:9" s="5" customFormat="1" ht="63.75" customHeight="1">
      <c r="B16" s="110" t="s">
        <v>129</v>
      </c>
      <c r="C16" s="111"/>
      <c r="D16" s="111"/>
      <c r="E16" s="111"/>
      <c r="F16" s="111"/>
      <c r="G16" s="111"/>
      <c r="H16" s="112"/>
    </row>
    <row r="17" spans="2:8">
      <c r="B17" s="69"/>
      <c r="C17" s="70"/>
      <c r="D17" s="70"/>
      <c r="E17" s="70"/>
      <c r="F17" s="69"/>
      <c r="G17" s="69"/>
      <c r="H17" s="69"/>
    </row>
  </sheetData>
  <sheetProtection password="CF7A" sheet="1" objects="1" scenarios="1"/>
  <mergeCells count="11">
    <mergeCell ref="B15:H15"/>
    <mergeCell ref="B16:H16"/>
    <mergeCell ref="F1:H1"/>
    <mergeCell ref="B10:B13"/>
    <mergeCell ref="C10:C11"/>
    <mergeCell ref="D10:D13"/>
    <mergeCell ref="C12:C13"/>
    <mergeCell ref="B1:B2"/>
    <mergeCell ref="C1:E2"/>
    <mergeCell ref="F2:H2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"/>
  <sheetViews>
    <sheetView topLeftCell="A11" zoomScale="85" zoomScaleNormal="85" workbookViewId="0">
      <selection activeCell="B11" sqref="B11:B14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B3" s="160" t="s">
        <v>119</v>
      </c>
      <c r="C3" s="161"/>
      <c r="D3" s="161"/>
      <c r="E3" s="161"/>
      <c r="F3" s="161"/>
      <c r="G3" s="161"/>
      <c r="H3" s="162"/>
    </row>
    <row r="4" spans="1:9" s="2" customFormat="1" ht="30">
      <c r="B4" s="71" t="s">
        <v>36</v>
      </c>
      <c r="C4" s="71" t="s">
        <v>20</v>
      </c>
      <c r="D4" s="71" t="s">
        <v>34</v>
      </c>
      <c r="E4" s="71" t="s">
        <v>21</v>
      </c>
      <c r="F4" s="71" t="s">
        <v>87</v>
      </c>
      <c r="G4" s="72" t="s">
        <v>88</v>
      </c>
      <c r="H4" s="71" t="s">
        <v>35</v>
      </c>
    </row>
    <row r="5" spans="1:9" s="2" customFormat="1" ht="24.75" customHeight="1">
      <c r="B5" s="143">
        <v>1</v>
      </c>
      <c r="C5" s="150" t="s">
        <v>43</v>
      </c>
      <c r="D5" s="165" t="s">
        <v>1</v>
      </c>
      <c r="E5" s="165"/>
      <c r="F5" s="166">
        <f>H5+70</f>
        <v>465</v>
      </c>
      <c r="G5" s="166">
        <f>H5+30</f>
        <v>425</v>
      </c>
      <c r="H5" s="158">
        <v>395</v>
      </c>
    </row>
    <row r="6" spans="1:9" s="2" customFormat="1" ht="165.75" customHeight="1">
      <c r="B6" s="163"/>
      <c r="C6" s="164"/>
      <c r="D6" s="73"/>
      <c r="E6" s="74"/>
      <c r="F6" s="167"/>
      <c r="G6" s="167"/>
      <c r="H6" s="159"/>
    </row>
    <row r="7" spans="1:9" s="3" customFormat="1" ht="219.75" customHeight="1">
      <c r="B7" s="62">
        <v>2</v>
      </c>
      <c r="C7" s="63" t="s">
        <v>22</v>
      </c>
      <c r="D7" s="64"/>
      <c r="E7" s="65" t="s">
        <v>23</v>
      </c>
      <c r="F7" s="66">
        <f>H7+70</f>
        <v>610</v>
      </c>
      <c r="G7" s="67">
        <f>H7+30</f>
        <v>570</v>
      </c>
      <c r="H7" s="68">
        <v>540</v>
      </c>
    </row>
    <row r="8" spans="1:9" s="3" customFormat="1" ht="221.25" customHeight="1">
      <c r="B8" s="62">
        <v>3</v>
      </c>
      <c r="C8" s="63" t="s">
        <v>44</v>
      </c>
      <c r="D8" s="64"/>
      <c r="E8" s="65" t="s">
        <v>24</v>
      </c>
      <c r="F8" s="66">
        <f t="shared" ref="F8:F14" si="0">H8+70</f>
        <v>710</v>
      </c>
      <c r="G8" s="67">
        <f t="shared" ref="G8:G14" si="1">H8+30</f>
        <v>670</v>
      </c>
      <c r="H8" s="68">
        <v>640</v>
      </c>
    </row>
    <row r="9" spans="1:9" s="3" customFormat="1" ht="219.75" customHeight="1">
      <c r="B9" s="62">
        <v>4</v>
      </c>
      <c r="C9" s="63" t="s">
        <v>28</v>
      </c>
      <c r="D9" s="64"/>
      <c r="E9" s="65" t="s">
        <v>25</v>
      </c>
      <c r="F9" s="66">
        <f t="shared" si="0"/>
        <v>650</v>
      </c>
      <c r="G9" s="67">
        <f t="shared" si="1"/>
        <v>610</v>
      </c>
      <c r="H9" s="68">
        <v>580</v>
      </c>
    </row>
    <row r="10" spans="1:9" s="3" customFormat="1" ht="219.75" customHeight="1">
      <c r="B10" s="62">
        <v>5</v>
      </c>
      <c r="C10" s="63" t="s">
        <v>27</v>
      </c>
      <c r="D10" s="64"/>
      <c r="E10" s="65" t="s">
        <v>26</v>
      </c>
      <c r="F10" s="66">
        <f t="shared" si="0"/>
        <v>670</v>
      </c>
      <c r="G10" s="67">
        <f t="shared" si="1"/>
        <v>630</v>
      </c>
      <c r="H10" s="68">
        <v>600</v>
      </c>
    </row>
    <row r="11" spans="1:9" s="3" customFormat="1" ht="42" customHeight="1">
      <c r="B11" s="141">
        <v>6</v>
      </c>
      <c r="C11" s="144" t="s">
        <v>86</v>
      </c>
      <c r="D11" s="146"/>
      <c r="E11" s="65" t="s">
        <v>45</v>
      </c>
      <c r="F11" s="66">
        <f t="shared" si="0"/>
        <v>675</v>
      </c>
      <c r="G11" s="67">
        <f t="shared" si="1"/>
        <v>635</v>
      </c>
      <c r="H11" s="68">
        <v>605</v>
      </c>
    </row>
    <row r="12" spans="1:9" s="2" customFormat="1" ht="42" customHeight="1">
      <c r="B12" s="142"/>
      <c r="C12" s="145"/>
      <c r="D12" s="147"/>
      <c r="E12" s="65" t="s">
        <v>46</v>
      </c>
      <c r="F12" s="66">
        <f t="shared" si="0"/>
        <v>770</v>
      </c>
      <c r="G12" s="67">
        <f t="shared" si="1"/>
        <v>730</v>
      </c>
      <c r="H12" s="68">
        <v>700</v>
      </c>
    </row>
    <row r="13" spans="1:9" s="2" customFormat="1" ht="42" customHeight="1">
      <c r="B13" s="142"/>
      <c r="C13" s="149" t="s">
        <v>41</v>
      </c>
      <c r="D13" s="147"/>
      <c r="E13" s="65" t="s">
        <v>47</v>
      </c>
      <c r="F13" s="66">
        <f t="shared" si="0"/>
        <v>705</v>
      </c>
      <c r="G13" s="67">
        <f t="shared" si="1"/>
        <v>665</v>
      </c>
      <c r="H13" s="68">
        <v>635</v>
      </c>
    </row>
    <row r="14" spans="1:9" s="2" customFormat="1" ht="42" customHeight="1">
      <c r="B14" s="143"/>
      <c r="C14" s="150"/>
      <c r="D14" s="148"/>
      <c r="E14" s="65" t="s">
        <v>48</v>
      </c>
      <c r="F14" s="66">
        <f t="shared" si="0"/>
        <v>720</v>
      </c>
      <c r="G14" s="67">
        <f t="shared" si="1"/>
        <v>680</v>
      </c>
      <c r="H14" s="68">
        <v>650</v>
      </c>
    </row>
    <row r="15" spans="1:9" s="2" customFormat="1" ht="56.25" customHeight="1">
      <c r="B15" s="138" t="s">
        <v>42</v>
      </c>
      <c r="C15" s="139"/>
      <c r="D15" s="139"/>
      <c r="E15" s="139"/>
      <c r="F15" s="139"/>
      <c r="G15" s="139"/>
      <c r="H15" s="140"/>
    </row>
    <row r="16" spans="1:9" s="5" customFormat="1" ht="63.75" customHeight="1">
      <c r="B16" s="110" t="s">
        <v>129</v>
      </c>
      <c r="C16" s="111"/>
      <c r="D16" s="111"/>
      <c r="E16" s="111"/>
      <c r="F16" s="111"/>
      <c r="G16" s="111"/>
      <c r="H16" s="112"/>
    </row>
  </sheetData>
  <sheetProtection password="CF7A" sheet="1" objects="1" scenarios="1"/>
  <mergeCells count="17">
    <mergeCell ref="B15:H15"/>
    <mergeCell ref="B16:H16"/>
    <mergeCell ref="B11:B14"/>
    <mergeCell ref="C11:C12"/>
    <mergeCell ref="D11:D14"/>
    <mergeCell ref="C13:C14"/>
    <mergeCell ref="H5:H6"/>
    <mergeCell ref="B1:B2"/>
    <mergeCell ref="C1:E2"/>
    <mergeCell ref="F2:H2"/>
    <mergeCell ref="F1:H1"/>
    <mergeCell ref="B3:H3"/>
    <mergeCell ref="B5:B6"/>
    <mergeCell ref="C5:C6"/>
    <mergeCell ref="D5:E5"/>
    <mergeCell ref="F5:F6"/>
    <mergeCell ref="G5:G6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"/>
  <sheetViews>
    <sheetView topLeftCell="A11" zoomScale="85" zoomScaleNormal="85" workbookViewId="0">
      <selection activeCell="C34" sqref="C34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A3" s="7"/>
      <c r="B3" s="160" t="s">
        <v>120</v>
      </c>
      <c r="C3" s="161"/>
      <c r="D3" s="161"/>
      <c r="E3" s="161"/>
      <c r="F3" s="161"/>
      <c r="G3" s="161"/>
      <c r="H3" s="162"/>
      <c r="I3" s="8"/>
    </row>
    <row r="4" spans="1:9" s="2" customFormat="1" ht="30">
      <c r="B4" s="55" t="s">
        <v>36</v>
      </c>
      <c r="C4" s="55" t="s">
        <v>20</v>
      </c>
      <c r="D4" s="55" t="s">
        <v>34</v>
      </c>
      <c r="E4" s="55" t="s">
        <v>21</v>
      </c>
      <c r="F4" s="55" t="s">
        <v>87</v>
      </c>
      <c r="G4" s="75" t="s">
        <v>88</v>
      </c>
      <c r="H4" s="55" t="s">
        <v>35</v>
      </c>
    </row>
    <row r="5" spans="1:9" s="2" customFormat="1" ht="24.75" customHeight="1">
      <c r="B5" s="170">
        <v>1</v>
      </c>
      <c r="C5" s="171" t="s">
        <v>90</v>
      </c>
      <c r="D5" s="173" t="s">
        <v>2</v>
      </c>
      <c r="E5" s="173"/>
      <c r="F5" s="174">
        <f>H5+70</f>
        <v>530</v>
      </c>
      <c r="G5" s="174">
        <f>H5+30</f>
        <v>490</v>
      </c>
      <c r="H5" s="168">
        <v>460</v>
      </c>
    </row>
    <row r="6" spans="1:9" s="2" customFormat="1" ht="165.75" customHeight="1">
      <c r="B6" s="143"/>
      <c r="C6" s="172"/>
      <c r="D6" s="73"/>
      <c r="E6" s="76"/>
      <c r="F6" s="166"/>
      <c r="G6" s="166"/>
      <c r="H6" s="169"/>
    </row>
    <row r="7" spans="1:9" s="3" customFormat="1" ht="221.25" customHeight="1">
      <c r="B7" s="62">
        <v>2</v>
      </c>
      <c r="C7" s="63" t="s">
        <v>29</v>
      </c>
      <c r="D7" s="64"/>
      <c r="E7" s="65" t="s">
        <v>79</v>
      </c>
      <c r="F7" s="66">
        <f>H7+70</f>
        <v>715</v>
      </c>
      <c r="G7" s="67">
        <f>H7+30</f>
        <v>675</v>
      </c>
      <c r="H7" s="77">
        <v>645</v>
      </c>
    </row>
    <row r="8" spans="1:9" s="3" customFormat="1" ht="221.25" customHeight="1">
      <c r="B8" s="62">
        <v>3</v>
      </c>
      <c r="C8" s="63" t="s">
        <v>30</v>
      </c>
      <c r="D8" s="64"/>
      <c r="E8" s="65" t="s">
        <v>80</v>
      </c>
      <c r="F8" s="66">
        <f t="shared" ref="F8:F14" si="0">H8+70</f>
        <v>860</v>
      </c>
      <c r="G8" s="67">
        <f t="shared" ref="G8:G14" si="1">H8+30</f>
        <v>820</v>
      </c>
      <c r="H8" s="77">
        <v>790</v>
      </c>
    </row>
    <row r="9" spans="1:9" s="3" customFormat="1" ht="221.25" customHeight="1">
      <c r="B9" s="62">
        <v>4</v>
      </c>
      <c r="C9" s="63" t="s">
        <v>31</v>
      </c>
      <c r="D9" s="64"/>
      <c r="E9" s="65" t="s">
        <v>81</v>
      </c>
      <c r="F9" s="66">
        <f t="shared" si="0"/>
        <v>770</v>
      </c>
      <c r="G9" s="67">
        <f t="shared" si="1"/>
        <v>730</v>
      </c>
      <c r="H9" s="77">
        <v>700</v>
      </c>
    </row>
    <row r="10" spans="1:9" s="3" customFormat="1" ht="221.25" customHeight="1">
      <c r="B10" s="62">
        <v>5</v>
      </c>
      <c r="C10" s="63" t="s">
        <v>32</v>
      </c>
      <c r="D10" s="64"/>
      <c r="E10" s="65" t="s">
        <v>96</v>
      </c>
      <c r="F10" s="66">
        <f t="shared" si="0"/>
        <v>790</v>
      </c>
      <c r="G10" s="67">
        <f t="shared" si="1"/>
        <v>750</v>
      </c>
      <c r="H10" s="77">
        <v>720</v>
      </c>
    </row>
    <row r="11" spans="1:9" s="3" customFormat="1" ht="42" customHeight="1">
      <c r="B11" s="141">
        <v>6</v>
      </c>
      <c r="C11" s="144" t="s">
        <v>89</v>
      </c>
      <c r="D11" s="146"/>
      <c r="E11" s="65" t="s">
        <v>82</v>
      </c>
      <c r="F11" s="66">
        <f t="shared" si="0"/>
        <v>840</v>
      </c>
      <c r="G11" s="67">
        <f t="shared" si="1"/>
        <v>800</v>
      </c>
      <c r="H11" s="77">
        <v>770</v>
      </c>
    </row>
    <row r="12" spans="1:9" s="2" customFormat="1" ht="42" customHeight="1">
      <c r="B12" s="142"/>
      <c r="C12" s="145"/>
      <c r="D12" s="147"/>
      <c r="E12" s="65" t="s">
        <v>83</v>
      </c>
      <c r="F12" s="66">
        <f t="shared" si="0"/>
        <v>985</v>
      </c>
      <c r="G12" s="67">
        <f t="shared" si="1"/>
        <v>945</v>
      </c>
      <c r="H12" s="77">
        <v>915</v>
      </c>
    </row>
    <row r="13" spans="1:9" s="2" customFormat="1" ht="42" customHeight="1">
      <c r="B13" s="142"/>
      <c r="C13" s="149" t="s">
        <v>41</v>
      </c>
      <c r="D13" s="147"/>
      <c r="E13" s="65" t="s">
        <v>84</v>
      </c>
      <c r="F13" s="66">
        <f t="shared" si="0"/>
        <v>900</v>
      </c>
      <c r="G13" s="67">
        <f t="shared" si="1"/>
        <v>860</v>
      </c>
      <c r="H13" s="77">
        <v>830</v>
      </c>
    </row>
    <row r="14" spans="1:9" s="2" customFormat="1" ht="42" customHeight="1">
      <c r="B14" s="143"/>
      <c r="C14" s="150"/>
      <c r="D14" s="148"/>
      <c r="E14" s="65" t="s">
        <v>85</v>
      </c>
      <c r="F14" s="66">
        <f t="shared" si="0"/>
        <v>925</v>
      </c>
      <c r="G14" s="67">
        <f t="shared" si="1"/>
        <v>885</v>
      </c>
      <c r="H14" s="77">
        <v>855</v>
      </c>
    </row>
    <row r="15" spans="1:9" s="2" customFormat="1" ht="56.25" customHeight="1">
      <c r="B15" s="138" t="s">
        <v>42</v>
      </c>
      <c r="C15" s="139"/>
      <c r="D15" s="139"/>
      <c r="E15" s="139"/>
      <c r="F15" s="139"/>
      <c r="G15" s="139"/>
      <c r="H15" s="140"/>
    </row>
    <row r="16" spans="1:9" s="5" customFormat="1" ht="63.75" customHeight="1">
      <c r="B16" s="110" t="s">
        <v>129</v>
      </c>
      <c r="C16" s="111"/>
      <c r="D16" s="111"/>
      <c r="E16" s="111"/>
      <c r="F16" s="111"/>
      <c r="G16" s="111"/>
      <c r="H16" s="112"/>
    </row>
  </sheetData>
  <sheetProtection password="CF7A" sheet="1" objects="1" scenarios="1"/>
  <mergeCells count="17">
    <mergeCell ref="B16:H16"/>
    <mergeCell ref="H5:H6"/>
    <mergeCell ref="B11:B14"/>
    <mergeCell ref="C11:C12"/>
    <mergeCell ref="D11:D14"/>
    <mergeCell ref="C13:C14"/>
    <mergeCell ref="B5:B6"/>
    <mergeCell ref="C5:C6"/>
    <mergeCell ref="D5:E5"/>
    <mergeCell ref="F5:F6"/>
    <mergeCell ref="G5:G6"/>
    <mergeCell ref="B3:H3"/>
    <mergeCell ref="B1:B2"/>
    <mergeCell ref="C1:E2"/>
    <mergeCell ref="F2:H2"/>
    <mergeCell ref="B15:H15"/>
    <mergeCell ref="F1:H1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8"/>
  <sheetViews>
    <sheetView zoomScale="85" zoomScaleNormal="85" workbookViewId="0">
      <selection activeCell="C31" sqref="C31:C32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A3" s="7"/>
      <c r="B3" s="160" t="s">
        <v>121</v>
      </c>
      <c r="C3" s="161"/>
      <c r="D3" s="161"/>
      <c r="E3" s="161"/>
      <c r="F3" s="161"/>
      <c r="G3" s="161"/>
      <c r="H3" s="162"/>
      <c r="I3" s="8"/>
    </row>
    <row r="4" spans="1:9" s="2" customFormat="1" ht="30">
      <c r="B4" s="71" t="s">
        <v>36</v>
      </c>
      <c r="C4" s="71" t="s">
        <v>20</v>
      </c>
      <c r="D4" s="71" t="s">
        <v>34</v>
      </c>
      <c r="E4" s="71" t="s">
        <v>21</v>
      </c>
      <c r="F4" s="71" t="s">
        <v>87</v>
      </c>
      <c r="G4" s="72" t="s">
        <v>88</v>
      </c>
      <c r="H4" s="71" t="s">
        <v>35</v>
      </c>
    </row>
    <row r="5" spans="1:9" s="2" customFormat="1" ht="24.75" customHeight="1">
      <c r="B5" s="170">
        <v>1</v>
      </c>
      <c r="C5" s="171" t="s">
        <v>91</v>
      </c>
      <c r="D5" s="178" t="s">
        <v>3</v>
      </c>
      <c r="E5" s="179"/>
      <c r="F5" s="174">
        <f>H5+70</f>
        <v>765</v>
      </c>
      <c r="G5" s="174">
        <f>H5+30</f>
        <v>725</v>
      </c>
      <c r="H5" s="168">
        <v>695</v>
      </c>
    </row>
    <row r="6" spans="1:9" s="2" customFormat="1" ht="165.75" customHeight="1">
      <c r="B6" s="143"/>
      <c r="C6" s="172"/>
      <c r="D6" s="73"/>
      <c r="E6" s="76"/>
      <c r="F6" s="166"/>
      <c r="G6" s="166"/>
      <c r="H6" s="169"/>
    </row>
    <row r="7" spans="1:9" s="2" customFormat="1" ht="221.25" customHeight="1">
      <c r="B7" s="78">
        <v>2</v>
      </c>
      <c r="C7" s="79" t="s">
        <v>92</v>
      </c>
      <c r="D7" s="80"/>
      <c r="E7" s="68" t="s">
        <v>106</v>
      </c>
      <c r="F7" s="66">
        <f>H7+70</f>
        <v>950</v>
      </c>
      <c r="G7" s="67">
        <f>H7+30</f>
        <v>910</v>
      </c>
      <c r="H7" s="77">
        <v>880</v>
      </c>
    </row>
    <row r="8" spans="1:9" s="2" customFormat="1" ht="221.25" customHeight="1">
      <c r="B8" s="78">
        <v>3</v>
      </c>
      <c r="C8" s="79" t="s">
        <v>93</v>
      </c>
      <c r="D8" s="80"/>
      <c r="E8" s="68" t="s">
        <v>107</v>
      </c>
      <c r="F8" s="66">
        <f>H8+70</f>
        <v>1095</v>
      </c>
      <c r="G8" s="67">
        <f>H8+30</f>
        <v>1055</v>
      </c>
      <c r="H8" s="77">
        <v>1025</v>
      </c>
    </row>
    <row r="9" spans="1:9" s="2" customFormat="1" ht="221.25" customHeight="1">
      <c r="B9" s="78">
        <v>4</v>
      </c>
      <c r="C9" s="79" t="s">
        <v>94</v>
      </c>
      <c r="D9" s="80"/>
      <c r="E9" s="68" t="s">
        <v>108</v>
      </c>
      <c r="F9" s="66">
        <f>H9+70</f>
        <v>1005</v>
      </c>
      <c r="G9" s="67">
        <f>H9+30</f>
        <v>965</v>
      </c>
      <c r="H9" s="77">
        <v>935</v>
      </c>
    </row>
    <row r="10" spans="1:9" s="2" customFormat="1" ht="221.25" customHeight="1">
      <c r="B10" s="78">
        <v>5</v>
      </c>
      <c r="C10" s="79" t="s">
        <v>95</v>
      </c>
      <c r="D10" s="80"/>
      <c r="E10" s="68" t="s">
        <v>109</v>
      </c>
      <c r="F10" s="66">
        <f>H10+70</f>
        <v>982</v>
      </c>
      <c r="G10" s="67">
        <f>H10+30</f>
        <v>942</v>
      </c>
      <c r="H10" s="77">
        <v>912</v>
      </c>
    </row>
    <row r="11" spans="1:9" s="3" customFormat="1" ht="42" customHeight="1">
      <c r="B11" s="141">
        <v>6</v>
      </c>
      <c r="C11" s="144" t="s">
        <v>89</v>
      </c>
      <c r="D11" s="146"/>
      <c r="E11" s="81" t="s">
        <v>110</v>
      </c>
      <c r="F11" s="66">
        <f t="shared" ref="F11:F15" si="0">H11+70</f>
        <v>1036</v>
      </c>
      <c r="G11" s="67">
        <f t="shared" ref="G11:G15" si="1">H11+30</f>
        <v>996</v>
      </c>
      <c r="H11" s="77">
        <v>966</v>
      </c>
    </row>
    <row r="12" spans="1:9" s="2" customFormat="1" ht="42" customHeight="1">
      <c r="B12" s="142"/>
      <c r="C12" s="145"/>
      <c r="D12" s="147"/>
      <c r="E12" s="81" t="s">
        <v>111</v>
      </c>
      <c r="F12" s="66">
        <f t="shared" si="0"/>
        <v>1174</v>
      </c>
      <c r="G12" s="67">
        <f t="shared" si="1"/>
        <v>1134</v>
      </c>
      <c r="H12" s="77">
        <v>1104</v>
      </c>
    </row>
    <row r="13" spans="1:9" s="2" customFormat="1" ht="42" customHeight="1">
      <c r="B13" s="142"/>
      <c r="C13" s="149" t="s">
        <v>41</v>
      </c>
      <c r="D13" s="147"/>
      <c r="E13" s="81" t="s">
        <v>112</v>
      </c>
      <c r="F13" s="66">
        <f t="shared" si="0"/>
        <v>1088</v>
      </c>
      <c r="G13" s="67">
        <f t="shared" si="1"/>
        <v>1048</v>
      </c>
      <c r="H13" s="77">
        <v>1018</v>
      </c>
    </row>
    <row r="14" spans="1:9" s="2" customFormat="1" ht="42" customHeight="1">
      <c r="B14" s="143"/>
      <c r="C14" s="150"/>
      <c r="D14" s="148"/>
      <c r="E14" s="81" t="s">
        <v>113</v>
      </c>
      <c r="F14" s="66">
        <f t="shared" si="0"/>
        <v>1108</v>
      </c>
      <c r="G14" s="67">
        <f t="shared" si="1"/>
        <v>1068</v>
      </c>
      <c r="H14" s="77">
        <v>1038</v>
      </c>
    </row>
    <row r="15" spans="1:9" s="2" customFormat="1" ht="42" customHeight="1">
      <c r="B15" s="141">
        <v>7</v>
      </c>
      <c r="C15" s="175" t="s">
        <v>90</v>
      </c>
      <c r="D15" s="176" t="s">
        <v>97</v>
      </c>
      <c r="E15" s="177"/>
      <c r="F15" s="181">
        <f t="shared" si="0"/>
        <v>766</v>
      </c>
      <c r="G15" s="181">
        <f t="shared" si="1"/>
        <v>726</v>
      </c>
      <c r="H15" s="180">
        <v>696</v>
      </c>
    </row>
    <row r="16" spans="1:9" s="2" customFormat="1" ht="168" customHeight="1">
      <c r="B16" s="143"/>
      <c r="C16" s="172"/>
      <c r="D16" s="80"/>
      <c r="E16" s="82"/>
      <c r="F16" s="166"/>
      <c r="G16" s="166"/>
      <c r="H16" s="169"/>
    </row>
    <row r="17" spans="2:8" s="2" customFormat="1" ht="221.45" customHeight="1">
      <c r="B17" s="78">
        <v>8</v>
      </c>
      <c r="C17" s="79" t="s">
        <v>98</v>
      </c>
      <c r="D17" s="80"/>
      <c r="E17" s="82" t="s">
        <v>102</v>
      </c>
      <c r="F17" s="66">
        <f>H17+70</f>
        <v>945</v>
      </c>
      <c r="G17" s="67">
        <f>H17+30</f>
        <v>905</v>
      </c>
      <c r="H17" s="77">
        <v>875</v>
      </c>
    </row>
    <row r="18" spans="2:8" s="2" customFormat="1" ht="221.45" customHeight="1">
      <c r="B18" s="78">
        <v>9</v>
      </c>
      <c r="C18" s="79" t="s">
        <v>99</v>
      </c>
      <c r="D18" s="80"/>
      <c r="E18" s="82" t="s">
        <v>103</v>
      </c>
      <c r="F18" s="66">
        <f>H18+70</f>
        <v>1072</v>
      </c>
      <c r="G18" s="67">
        <f>H18+30</f>
        <v>1032</v>
      </c>
      <c r="H18" s="77">
        <v>1002</v>
      </c>
    </row>
    <row r="19" spans="2:8" s="2" customFormat="1" ht="221.45" customHeight="1">
      <c r="B19" s="78">
        <v>10</v>
      </c>
      <c r="C19" s="79" t="s">
        <v>100</v>
      </c>
      <c r="D19" s="80"/>
      <c r="E19" s="82" t="s">
        <v>104</v>
      </c>
      <c r="F19" s="66">
        <f>H19+70</f>
        <v>970</v>
      </c>
      <c r="G19" s="67">
        <f>H19+30</f>
        <v>930</v>
      </c>
      <c r="H19" s="77">
        <v>900</v>
      </c>
    </row>
    <row r="20" spans="2:8" s="2" customFormat="1" ht="221.45" customHeight="1">
      <c r="B20" s="78">
        <v>11</v>
      </c>
      <c r="C20" s="79" t="s">
        <v>101</v>
      </c>
      <c r="D20" s="80"/>
      <c r="E20" s="82" t="s">
        <v>105</v>
      </c>
      <c r="F20" s="66">
        <f>H20+70</f>
        <v>996</v>
      </c>
      <c r="G20" s="67">
        <f>H20+30</f>
        <v>956</v>
      </c>
      <c r="H20" s="77">
        <v>926</v>
      </c>
    </row>
    <row r="21" spans="2:8" s="3" customFormat="1" ht="42" customHeight="1">
      <c r="B21" s="141">
        <v>12</v>
      </c>
      <c r="C21" s="144" t="s">
        <v>89</v>
      </c>
      <c r="D21" s="146"/>
      <c r="E21" s="65" t="s">
        <v>114</v>
      </c>
      <c r="F21" s="66">
        <f t="shared" ref="F21:F24" si="2">H21+70</f>
        <v>1070</v>
      </c>
      <c r="G21" s="67">
        <f t="shared" ref="G21:G24" si="3">H21+30</f>
        <v>1030</v>
      </c>
      <c r="H21" s="77">
        <v>1000</v>
      </c>
    </row>
    <row r="22" spans="2:8" s="2" customFormat="1" ht="42" customHeight="1">
      <c r="B22" s="142"/>
      <c r="C22" s="145"/>
      <c r="D22" s="147"/>
      <c r="E22" s="65" t="s">
        <v>115</v>
      </c>
      <c r="F22" s="66">
        <f t="shared" si="2"/>
        <v>1200</v>
      </c>
      <c r="G22" s="67">
        <f t="shared" si="3"/>
        <v>1160</v>
      </c>
      <c r="H22" s="77">
        <v>1130</v>
      </c>
    </row>
    <row r="23" spans="2:8" s="2" customFormat="1" ht="42" customHeight="1">
      <c r="B23" s="142"/>
      <c r="C23" s="149" t="s">
        <v>41</v>
      </c>
      <c r="D23" s="147"/>
      <c r="E23" s="65" t="s">
        <v>116</v>
      </c>
      <c r="F23" s="66">
        <f t="shared" si="2"/>
        <v>1095</v>
      </c>
      <c r="G23" s="67">
        <f t="shared" si="3"/>
        <v>1055</v>
      </c>
      <c r="H23" s="77">
        <v>1025</v>
      </c>
    </row>
    <row r="24" spans="2:8" s="2" customFormat="1" ht="42" customHeight="1">
      <c r="B24" s="143"/>
      <c r="C24" s="150"/>
      <c r="D24" s="148"/>
      <c r="E24" s="65" t="s">
        <v>117</v>
      </c>
      <c r="F24" s="66">
        <f t="shared" si="2"/>
        <v>1120</v>
      </c>
      <c r="G24" s="67">
        <f t="shared" si="3"/>
        <v>1080</v>
      </c>
      <c r="H24" s="77">
        <v>1050</v>
      </c>
    </row>
    <row r="25" spans="2:8" s="3" customFormat="1" ht="110.1" customHeight="1">
      <c r="B25" s="62">
        <v>13</v>
      </c>
      <c r="C25" s="63" t="s">
        <v>49</v>
      </c>
      <c r="D25" s="64"/>
      <c r="E25" s="65" t="s">
        <v>4</v>
      </c>
      <c r="F25" s="66">
        <f>H25+70</f>
        <v>415</v>
      </c>
      <c r="G25" s="67">
        <f>H25+30</f>
        <v>375</v>
      </c>
      <c r="H25" s="77">
        <v>345</v>
      </c>
    </row>
    <row r="26" spans="2:8" s="3" customFormat="1" ht="110.1" customHeight="1">
      <c r="B26" s="62">
        <v>14</v>
      </c>
      <c r="C26" s="63" t="s">
        <v>50</v>
      </c>
      <c r="D26" s="64"/>
      <c r="E26" s="65" t="s">
        <v>5</v>
      </c>
      <c r="F26" s="66">
        <f>H26+70</f>
        <v>645</v>
      </c>
      <c r="G26" s="67">
        <f>H26+30</f>
        <v>605</v>
      </c>
      <c r="H26" s="77">
        <v>575</v>
      </c>
    </row>
    <row r="27" spans="2:8" s="2" customFormat="1" ht="56.25" customHeight="1">
      <c r="B27" s="138" t="s">
        <v>42</v>
      </c>
      <c r="C27" s="139"/>
      <c r="D27" s="139"/>
      <c r="E27" s="139"/>
      <c r="F27" s="139"/>
      <c r="G27" s="139"/>
      <c r="H27" s="140"/>
    </row>
    <row r="28" spans="2:8" s="5" customFormat="1" ht="63.75" customHeight="1">
      <c r="B28" s="110" t="s">
        <v>129</v>
      </c>
      <c r="C28" s="111"/>
      <c r="D28" s="111"/>
      <c r="E28" s="111"/>
      <c r="F28" s="111"/>
      <c r="G28" s="111"/>
      <c r="H28" s="112"/>
    </row>
  </sheetData>
  <sheetProtection password="CF7A" sheet="1" objects="1" scenarios="1"/>
  <mergeCells count="27">
    <mergeCell ref="B27:H27"/>
    <mergeCell ref="B28:H28"/>
    <mergeCell ref="G5:G6"/>
    <mergeCell ref="F5:F6"/>
    <mergeCell ref="D5:E5"/>
    <mergeCell ref="C5:C6"/>
    <mergeCell ref="B5:B6"/>
    <mergeCell ref="H15:H16"/>
    <mergeCell ref="B21:B24"/>
    <mergeCell ref="C21:C22"/>
    <mergeCell ref="D21:D24"/>
    <mergeCell ref="C23:C24"/>
    <mergeCell ref="H5:H6"/>
    <mergeCell ref="F15:F16"/>
    <mergeCell ref="G15:G16"/>
    <mergeCell ref="B15:B16"/>
    <mergeCell ref="C15:C16"/>
    <mergeCell ref="D15:E15"/>
    <mergeCell ref="B1:B2"/>
    <mergeCell ref="C1:E2"/>
    <mergeCell ref="F2:H2"/>
    <mergeCell ref="F1:H1"/>
    <mergeCell ref="B3:H3"/>
    <mergeCell ref="B11:B14"/>
    <mergeCell ref="C11:C12"/>
    <mergeCell ref="D11:D14"/>
    <mergeCell ref="C13:C14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"/>
  <sheetViews>
    <sheetView topLeftCell="A4" zoomScale="85" zoomScaleNormal="85" workbookViewId="0">
      <selection activeCell="B6" sqref="B6:B9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A3" s="7"/>
      <c r="B3" s="160" t="s">
        <v>122</v>
      </c>
      <c r="C3" s="161"/>
      <c r="D3" s="161"/>
      <c r="E3" s="161"/>
      <c r="F3" s="161"/>
      <c r="G3" s="161"/>
      <c r="H3" s="162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51</v>
      </c>
      <c r="D5" s="59"/>
      <c r="E5" s="60" t="s">
        <v>6</v>
      </c>
      <c r="F5" s="61">
        <f>H5+110</f>
        <v>295</v>
      </c>
      <c r="G5" s="61">
        <f>H5+70</f>
        <v>255</v>
      </c>
      <c r="H5" s="60">
        <v>185</v>
      </c>
    </row>
    <row r="6" spans="1:9" s="3" customFormat="1" ht="110.1" customHeight="1">
      <c r="B6" s="62">
        <v>2</v>
      </c>
      <c r="C6" s="63" t="s">
        <v>53</v>
      </c>
      <c r="D6" s="64"/>
      <c r="E6" s="65" t="s">
        <v>52</v>
      </c>
      <c r="F6" s="66">
        <f>H6+110</f>
        <v>425</v>
      </c>
      <c r="G6" s="67">
        <f>H6+70</f>
        <v>385</v>
      </c>
      <c r="H6" s="68">
        <v>315</v>
      </c>
    </row>
    <row r="7" spans="1:9" s="3" customFormat="1" ht="110.1" customHeight="1">
      <c r="B7" s="62">
        <v>3</v>
      </c>
      <c r="C7" s="63" t="s">
        <v>55</v>
      </c>
      <c r="D7" s="64"/>
      <c r="E7" s="65" t="s">
        <v>54</v>
      </c>
      <c r="F7" s="66">
        <f>H7+110</f>
        <v>400</v>
      </c>
      <c r="G7" s="67">
        <f>H7+70</f>
        <v>360</v>
      </c>
      <c r="H7" s="68">
        <v>290</v>
      </c>
    </row>
    <row r="8" spans="1:9" s="3" customFormat="1" ht="110.1" customHeight="1">
      <c r="B8" s="62">
        <v>4</v>
      </c>
      <c r="C8" s="63" t="s">
        <v>57</v>
      </c>
      <c r="D8" s="64"/>
      <c r="E8" s="65" t="s">
        <v>56</v>
      </c>
      <c r="F8" s="66">
        <f>H8+110</f>
        <v>495</v>
      </c>
      <c r="G8" s="67">
        <f>H8+70</f>
        <v>455</v>
      </c>
      <c r="H8" s="68">
        <v>385</v>
      </c>
    </row>
    <row r="9" spans="1:9" s="3" customFormat="1" ht="110.1" customHeight="1">
      <c r="B9" s="62">
        <v>5</v>
      </c>
      <c r="C9" s="63" t="s">
        <v>58</v>
      </c>
      <c r="D9" s="73"/>
      <c r="E9" s="65" t="s">
        <v>7</v>
      </c>
      <c r="F9" s="66">
        <f>H9+110</f>
        <v>690</v>
      </c>
      <c r="G9" s="67">
        <f>H9+70</f>
        <v>650</v>
      </c>
      <c r="H9" s="68">
        <v>580</v>
      </c>
    </row>
    <row r="10" spans="1:9" s="2" customFormat="1" ht="56.25" customHeight="1">
      <c r="B10" s="138" t="s">
        <v>42</v>
      </c>
      <c r="C10" s="139"/>
      <c r="D10" s="139"/>
      <c r="E10" s="139"/>
      <c r="F10" s="139"/>
      <c r="G10" s="139"/>
      <c r="H10" s="140"/>
    </row>
    <row r="11" spans="1:9" s="5" customFormat="1" ht="63.75" customHeight="1">
      <c r="B11" s="110" t="s">
        <v>129</v>
      </c>
      <c r="C11" s="111"/>
      <c r="D11" s="111"/>
      <c r="E11" s="111"/>
      <c r="F11" s="111"/>
      <c r="G11" s="111"/>
      <c r="H11" s="112"/>
    </row>
  </sheetData>
  <sheetProtection password="CF7A" sheet="1" objects="1" scenarios="1"/>
  <mergeCells count="7">
    <mergeCell ref="B10:H10"/>
    <mergeCell ref="B11:H11"/>
    <mergeCell ref="B1:B2"/>
    <mergeCell ref="C1:E2"/>
    <mergeCell ref="F2:H2"/>
    <mergeCell ref="F1:H1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0"/>
  <sheetViews>
    <sheetView zoomScale="85" zoomScaleNormal="85" workbookViewId="0">
      <selection activeCell="J10" sqref="J10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A3" s="7"/>
      <c r="B3" s="160" t="s">
        <v>123</v>
      </c>
      <c r="C3" s="161"/>
      <c r="D3" s="161"/>
      <c r="E3" s="161"/>
      <c r="F3" s="161"/>
      <c r="G3" s="161"/>
      <c r="H3" s="162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59</v>
      </c>
      <c r="D5" s="59"/>
      <c r="E5" s="60" t="s">
        <v>8</v>
      </c>
      <c r="F5" s="61">
        <f>H5+110</f>
        <v>416</v>
      </c>
      <c r="G5" s="61">
        <f>H5+70</f>
        <v>376</v>
      </c>
      <c r="H5" s="60">
        <v>306</v>
      </c>
    </row>
    <row r="6" spans="1:9" s="3" customFormat="1" ht="110.1" customHeight="1">
      <c r="B6" s="62">
        <v>2</v>
      </c>
      <c r="C6" s="63" t="s">
        <v>60</v>
      </c>
      <c r="D6" s="64"/>
      <c r="E6" s="65" t="s">
        <v>61</v>
      </c>
      <c r="F6" s="66">
        <f>H6+110</f>
        <v>478</v>
      </c>
      <c r="G6" s="67">
        <f>H6+70</f>
        <v>438</v>
      </c>
      <c r="H6" s="68">
        <v>368</v>
      </c>
    </row>
    <row r="7" spans="1:9" s="3" customFormat="1" ht="110.1" customHeight="1">
      <c r="B7" s="62">
        <v>3</v>
      </c>
      <c r="C7" s="63" t="s">
        <v>62</v>
      </c>
      <c r="D7" s="64"/>
      <c r="E7" s="65" t="s">
        <v>63</v>
      </c>
      <c r="F7" s="66">
        <f t="shared" ref="F7:F8" si="0">H7+110</f>
        <v>595</v>
      </c>
      <c r="G7" s="67">
        <f t="shared" ref="G7:G8" si="1">H7+70</f>
        <v>555</v>
      </c>
      <c r="H7" s="68">
        <v>485</v>
      </c>
    </row>
    <row r="8" spans="1:9" s="3" customFormat="1" ht="110.1" customHeight="1">
      <c r="B8" s="62">
        <v>4</v>
      </c>
      <c r="C8" s="63" t="s">
        <v>65</v>
      </c>
      <c r="D8" s="64"/>
      <c r="E8" s="65" t="s">
        <v>64</v>
      </c>
      <c r="F8" s="66">
        <f t="shared" si="0"/>
        <v>896</v>
      </c>
      <c r="G8" s="67">
        <f t="shared" si="1"/>
        <v>856</v>
      </c>
      <c r="H8" s="68">
        <v>786</v>
      </c>
    </row>
    <row r="9" spans="1:9" s="2" customFormat="1" ht="56.25" customHeight="1">
      <c r="B9" s="138" t="s">
        <v>42</v>
      </c>
      <c r="C9" s="139"/>
      <c r="D9" s="139"/>
      <c r="E9" s="139"/>
      <c r="F9" s="139"/>
      <c r="G9" s="139"/>
      <c r="H9" s="140"/>
    </row>
    <row r="10" spans="1:9" s="5" customFormat="1" ht="63.75" customHeight="1">
      <c r="B10" s="110" t="s">
        <v>129</v>
      </c>
      <c r="C10" s="111"/>
      <c r="D10" s="111"/>
      <c r="E10" s="111"/>
      <c r="F10" s="111"/>
      <c r="G10" s="111"/>
      <c r="H10" s="112"/>
    </row>
  </sheetData>
  <sheetProtection password="CF7A" sheet="1" objects="1" scenarios="1"/>
  <mergeCells count="7">
    <mergeCell ref="B9:H9"/>
    <mergeCell ref="B10:H10"/>
    <mergeCell ref="B1:B2"/>
    <mergeCell ref="C1:E2"/>
    <mergeCell ref="F2:H2"/>
    <mergeCell ref="F1:H1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"/>
  <sheetViews>
    <sheetView topLeftCell="A4" zoomScale="85" zoomScaleNormal="85" workbookViewId="0">
      <selection activeCell="B6" sqref="B6:B9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132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A3" s="7"/>
      <c r="B3" s="160" t="s">
        <v>124</v>
      </c>
      <c r="C3" s="161"/>
      <c r="D3" s="161"/>
      <c r="E3" s="161"/>
      <c r="F3" s="161"/>
      <c r="G3" s="161"/>
      <c r="H3" s="162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66</v>
      </c>
      <c r="D5" s="59"/>
      <c r="E5" s="60" t="s">
        <v>9</v>
      </c>
      <c r="F5" s="61">
        <f>H5+110</f>
        <v>314</v>
      </c>
      <c r="G5" s="61">
        <f>H5+70</f>
        <v>274</v>
      </c>
      <c r="H5" s="60">
        <v>204</v>
      </c>
    </row>
    <row r="6" spans="1:9" s="3" customFormat="1" ht="110.1" customHeight="1">
      <c r="B6" s="62">
        <v>2</v>
      </c>
      <c r="C6" s="63" t="s">
        <v>68</v>
      </c>
      <c r="D6" s="64"/>
      <c r="E6" s="65" t="s">
        <v>67</v>
      </c>
      <c r="F6" s="66">
        <f>H6+110</f>
        <v>375</v>
      </c>
      <c r="G6" s="67">
        <f>H6+70</f>
        <v>335</v>
      </c>
      <c r="H6" s="68">
        <v>265</v>
      </c>
    </row>
    <row r="7" spans="1:9" s="3" customFormat="1" ht="110.1" customHeight="1">
      <c r="B7" s="62">
        <v>3</v>
      </c>
      <c r="C7" s="63" t="s">
        <v>69</v>
      </c>
      <c r="D7" s="64"/>
      <c r="E7" s="65" t="s">
        <v>70</v>
      </c>
      <c r="F7" s="66">
        <f t="shared" ref="F7:F9" si="0">H7+110</f>
        <v>406</v>
      </c>
      <c r="G7" s="67">
        <f t="shared" ref="G7:G9" si="1">H7+70</f>
        <v>366</v>
      </c>
      <c r="H7" s="68">
        <v>296</v>
      </c>
    </row>
    <row r="8" spans="1:9" s="3" customFormat="1" ht="110.1" customHeight="1">
      <c r="B8" s="62">
        <v>4</v>
      </c>
      <c r="C8" s="63" t="s">
        <v>71</v>
      </c>
      <c r="D8" s="64"/>
      <c r="E8" s="65" t="s">
        <v>72</v>
      </c>
      <c r="F8" s="66">
        <f t="shared" si="0"/>
        <v>503</v>
      </c>
      <c r="G8" s="67">
        <f t="shared" si="1"/>
        <v>463</v>
      </c>
      <c r="H8" s="68">
        <v>393</v>
      </c>
    </row>
    <row r="9" spans="1:9" s="3" customFormat="1" ht="110.1" customHeight="1">
      <c r="B9" s="62">
        <v>5</v>
      </c>
      <c r="C9" s="63" t="s">
        <v>73</v>
      </c>
      <c r="D9" s="73"/>
      <c r="E9" s="65" t="s">
        <v>10</v>
      </c>
      <c r="F9" s="66">
        <f t="shared" si="0"/>
        <v>717</v>
      </c>
      <c r="G9" s="67">
        <f t="shared" si="1"/>
        <v>677</v>
      </c>
      <c r="H9" s="68">
        <v>607</v>
      </c>
    </row>
    <row r="10" spans="1:9" s="2" customFormat="1" ht="56.25" customHeight="1">
      <c r="B10" s="138" t="s">
        <v>42</v>
      </c>
      <c r="C10" s="139"/>
      <c r="D10" s="139"/>
      <c r="E10" s="139"/>
      <c r="F10" s="139"/>
      <c r="G10" s="139"/>
      <c r="H10" s="140"/>
    </row>
    <row r="11" spans="1:9" s="5" customFormat="1" ht="63.75" customHeight="1">
      <c r="B11" s="110" t="s">
        <v>129</v>
      </c>
      <c r="C11" s="111"/>
      <c r="D11" s="111"/>
      <c r="E11" s="111"/>
      <c r="F11" s="111"/>
      <c r="G11" s="111"/>
      <c r="H11" s="112"/>
    </row>
  </sheetData>
  <sheetProtection password="CF7A" sheet="1" objects="1" scenarios="1"/>
  <mergeCells count="7">
    <mergeCell ref="B11:H11"/>
    <mergeCell ref="B1:B2"/>
    <mergeCell ref="C1:E2"/>
    <mergeCell ref="F2:H2"/>
    <mergeCell ref="F1:H1"/>
    <mergeCell ref="B10:H10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"/>
  <sheetViews>
    <sheetView tabSelected="1" zoomScale="85" zoomScaleNormal="85" workbookViewId="0">
      <selection activeCell="B8" sqref="B8:H8"/>
    </sheetView>
  </sheetViews>
  <sheetFormatPr defaultRowHeight="15"/>
  <cols>
    <col min="1" max="1" width="3.85546875" style="1" customWidth="1"/>
    <col min="2" max="2" width="9.140625" style="4"/>
    <col min="3" max="3" width="30.42578125" style="1" customWidth="1"/>
    <col min="4" max="4" width="28.42578125" style="1" customWidth="1"/>
    <col min="5" max="5" width="32" style="1" customWidth="1"/>
    <col min="6" max="7" width="15.7109375" style="4" customWidth="1"/>
    <col min="8" max="8" width="18" style="4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>
      <c r="A1" s="6"/>
      <c r="B1" s="151"/>
      <c r="C1" s="129" t="s">
        <v>127</v>
      </c>
      <c r="D1" s="129"/>
      <c r="E1" s="129"/>
      <c r="F1" s="113" t="s">
        <v>128</v>
      </c>
      <c r="G1" s="113"/>
      <c r="H1" s="113"/>
      <c r="I1" s="6"/>
    </row>
    <row r="2" spans="1:9" ht="45.75" customHeight="1" thickBot="1">
      <c r="A2" s="6"/>
      <c r="B2" s="152"/>
      <c r="C2" s="130"/>
      <c r="D2" s="130"/>
      <c r="E2" s="130"/>
      <c r="F2" s="131" t="s">
        <v>126</v>
      </c>
      <c r="G2" s="132"/>
      <c r="H2" s="132"/>
      <c r="I2" s="6"/>
    </row>
    <row r="3" spans="1:9" ht="22.5" customHeight="1" thickBot="1">
      <c r="A3" s="7"/>
      <c r="B3" s="160" t="s">
        <v>125</v>
      </c>
      <c r="C3" s="161"/>
      <c r="D3" s="161"/>
      <c r="E3" s="161"/>
      <c r="F3" s="161"/>
      <c r="G3" s="161"/>
      <c r="H3" s="162"/>
      <c r="I3" s="8"/>
    </row>
    <row r="4" spans="1:9" s="2" customFormat="1" ht="30">
      <c r="B4" s="54" t="s">
        <v>36</v>
      </c>
      <c r="C4" s="54" t="s">
        <v>20</v>
      </c>
      <c r="D4" s="55" t="s">
        <v>34</v>
      </c>
      <c r="E4" s="54" t="s">
        <v>21</v>
      </c>
      <c r="F4" s="54" t="s">
        <v>87</v>
      </c>
      <c r="G4" s="56" t="s">
        <v>88</v>
      </c>
      <c r="H4" s="54" t="s">
        <v>35</v>
      </c>
    </row>
    <row r="5" spans="1:9" s="2" customFormat="1" ht="110.1" customHeight="1">
      <c r="B5" s="57">
        <v>1</v>
      </c>
      <c r="C5" s="58" t="s">
        <v>74</v>
      </c>
      <c r="D5" s="59"/>
      <c r="E5" s="60" t="s">
        <v>11</v>
      </c>
      <c r="F5" s="61">
        <f>H5+110</f>
        <v>340</v>
      </c>
      <c r="G5" s="61">
        <f>H5+70</f>
        <v>300</v>
      </c>
      <c r="H5" s="60">
        <v>230</v>
      </c>
    </row>
    <row r="6" spans="1:9" s="3" customFormat="1" ht="110.1" customHeight="1">
      <c r="B6" s="62">
        <v>2</v>
      </c>
      <c r="C6" s="63" t="s">
        <v>75</v>
      </c>
      <c r="D6" s="64"/>
      <c r="E6" s="65" t="s">
        <v>77</v>
      </c>
      <c r="F6" s="66">
        <f t="shared" ref="F6:F7" si="0">H6+110</f>
        <v>401</v>
      </c>
      <c r="G6" s="67">
        <f t="shared" ref="G6:G7" si="1">H6+70</f>
        <v>361</v>
      </c>
      <c r="H6" s="68">
        <v>291</v>
      </c>
    </row>
    <row r="7" spans="1:9" s="3" customFormat="1" ht="110.1" customHeight="1">
      <c r="B7" s="62">
        <v>3</v>
      </c>
      <c r="C7" s="63" t="s">
        <v>76</v>
      </c>
      <c r="D7" s="64"/>
      <c r="E7" s="65" t="s">
        <v>78</v>
      </c>
      <c r="F7" s="66">
        <f t="shared" si="0"/>
        <v>529</v>
      </c>
      <c r="G7" s="67">
        <f t="shared" si="1"/>
        <v>489</v>
      </c>
      <c r="H7" s="68">
        <v>419</v>
      </c>
    </row>
    <row r="8" spans="1:9" s="2" customFormat="1" ht="56.25" customHeight="1">
      <c r="B8" s="138" t="s">
        <v>42</v>
      </c>
      <c r="C8" s="139"/>
      <c r="D8" s="139"/>
      <c r="E8" s="139"/>
      <c r="F8" s="139"/>
      <c r="G8" s="139"/>
      <c r="H8" s="140"/>
    </row>
    <row r="9" spans="1:9" s="5" customFormat="1" ht="63.75" customHeight="1">
      <c r="B9" s="110" t="s">
        <v>129</v>
      </c>
      <c r="C9" s="111"/>
      <c r="D9" s="111"/>
      <c r="E9" s="111"/>
      <c r="F9" s="111"/>
      <c r="G9" s="111"/>
      <c r="H9" s="112"/>
    </row>
  </sheetData>
  <sheetProtection password="CF7A" sheet="1" objects="1" scenarios="1"/>
  <mergeCells count="7">
    <mergeCell ref="F1:H1"/>
    <mergeCell ref="B8:H8"/>
    <mergeCell ref="B9:H9"/>
    <mergeCell ref="B1:B2"/>
    <mergeCell ref="C1:E2"/>
    <mergeCell ref="F2:H2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ОБЩИЙ КАТАЛОГ</vt:lpstr>
      <vt:lpstr>1. Безлямочные пояса</vt:lpstr>
      <vt:lpstr>2. С наплечными лямками</vt:lpstr>
      <vt:lpstr>3. С наплеч. и набедр. лямками</vt:lpstr>
      <vt:lpstr>4. Страховочные привязи</vt:lpstr>
      <vt:lpstr>5. Строп А (лента)</vt:lpstr>
      <vt:lpstr>6. Строп Б (трос)</vt:lpstr>
      <vt:lpstr>7. Строп В (канат)</vt:lpstr>
      <vt:lpstr>8. Строп Г (цепь)</vt:lpstr>
      <vt:lpstr>'1. Безлямочные пояса'!Область_печати</vt:lpstr>
      <vt:lpstr>'2. С наплечными лямками'!Область_печати</vt:lpstr>
      <vt:lpstr>'3. С наплеч. и набедр. лямками'!Область_печати</vt:lpstr>
      <vt:lpstr>'4. Страховочные привязи'!Область_печати</vt:lpstr>
      <vt:lpstr>'5. Строп А (лента)'!Область_печати</vt:lpstr>
      <vt:lpstr>'6. Строп Б (трос)'!Область_печати</vt:lpstr>
      <vt:lpstr>'7. Строп В (канат)'!Область_печати</vt:lpstr>
      <vt:lpstr>'8. Строп Г (цепь)'!Область_печати</vt:lpstr>
      <vt:lpstr>'ОБЩИЙ КАТАЛОГ'!Область_печати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2020-05-18T21:49:48Z</dcterms:modified>
</cp:coreProperties>
</file>